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172.16.1.217\和木町\01企画総務課\04財政係\令和７年度\財政\財政状況資料集\令和5年度分2回目\"/>
    </mc:Choice>
  </mc:AlternateContent>
  <xr:revisionPtr revIDLastSave="0" documentId="13_ncr:1_{411D72BC-6206-4EA0-87B8-5A1F2FBD430D}" xr6:coauthVersionLast="36"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CO35" i="10" s="1"/>
  <c r="BE36" i="10"/>
  <c r="AM36" i="10"/>
  <c r="C36" i="10"/>
  <c r="BW35" i="10"/>
  <c r="AM35" i="10"/>
  <c r="C35" i="10"/>
  <c r="BW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<sst xmlns="http://schemas.openxmlformats.org/spreadsheetml/2006/main" count="1163" uniqueCount="578">
  <si>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</si>
  <si>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</si>
  <si>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</si>
  <si>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</si>
  <si>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</si>
  <si>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</si>
  <si>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</si>
  <si>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</si>
  <si>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</si>
  <si>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</si>
  <si>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</si>
  <si>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</si>
  <si>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</si>
  <si>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</si>
  <si>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</si>
  <si>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</si>
  <si>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</si>
  <si>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</si>
  <si>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</si>
  <si>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</si>
  <si>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</si>
  <si>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</si>
  <si>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</si>
  <si>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</si>
  <si>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</si>
  <si>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</si>
  <si>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</si>
  <si>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</si>
  <si>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</si>
  <si>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</si>
  <si>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</si>
  <si>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</si>
  <si>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</si>
  <si>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</si>
  <si>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</si>
  <si>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</si>
  <si>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</si>
  <si>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</si>
  <si>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</si>
  <si>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</si>
  <si>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</si>
  <si>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</si>
  <si>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</si>
  <si>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</si>
  <si>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</si>
  <si>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</si>
  <si>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</si>
  <si>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</si>
  <si>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</si>
  <si>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</si>
  <si>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</si>
  <si>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</si>
  <si>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</si>
  <si>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</si>
  <si>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</si>
  <si>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</si>
  <si>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</si>
  <si>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</si>
  <si>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</si>
  <si>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</si>
  <si>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</si>
  <si>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</si>
  <si>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</si>
  <si>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</si>
  <si>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</si>
  <si>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</si>
  <si>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</si>
  <si>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</si>
  <si>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</si>
  <si>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</si>
  <si>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</si>
  <si>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</si>
  <si>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</si>
  <si>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</si>
  <si>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</si>
  <si>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</si>
  <si>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</si>
  <si>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</si>
  <si>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</si>
  <si>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</si>
  <si>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</si>
  <si>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</si>
  <si>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</si>
  <si>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</si>
  <si>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</si>
  <si>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</si>
  <si>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</si>
  <si>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</si>
  <si>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</si>
  <si>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</si>
  <si>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</si>
  <si>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</si>
  <si>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</si>
  <si>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</si>
  <si>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</si>
  <si>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</si>
  <si>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</si>
  <si>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</si>
  <si>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</si>
  <si>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</si>
  <si>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</si>
  <si>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</si>
  <si>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</si>
  <si>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</si>
  <si>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</si>
  <si>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</si>
  <si>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</si>
  <si>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</si>
  <si>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</si>
  <si>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</si>
  <si>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</si>
  <si>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</si>
  <si>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</si>
  <si>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</si>
  <si>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</si>
  <si>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</si>
  <si>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</si>
  <si>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</si>
  <si>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</si>
  <si>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</si>
  <si>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</si>
  <si>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</si>
  <si>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</si>
  <si>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</si>
  <si>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</si>
  <si>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</si>
  <si>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</si>
  <si>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</si>
  <si>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</si>
  <si>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</si>
  <si>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</si>
  <si>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</si>
  <si>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</si>
  <si>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</si>
  <si>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</si>
  <si>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</si>
  <si>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</si>
  <si>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</si>
  <si>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</si>
  <si>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</si>
  <si>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</si>
  <si>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</si>
  <si>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</si>
  <si>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</si>
  <si>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</si>
  <si>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</si>
  <si>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</si>
  <si>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</si>
  <si>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</si>
  <si>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</si>
  <si>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</si>
  <si>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</si>
  <si>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</si>
  <si>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</si>
  <si>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</si>
  <si>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</si>
  <si>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</si>
  <si>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</si>
  <si>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</si>
  <si>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</si>
  <si>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</si>
  <si>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</si>
  <si>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</si>
  <si>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</si>
  <si>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</si>
  <si>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</si>
  <si>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</si>
  <si>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</si>
  <si>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</si>
  <si>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</si>
  <si>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</si>
  <si>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</si>
  <si>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</si>
  <si>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</si>
  <si>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</si>
  <si>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</si>
  <si>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</si>
  <si>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</si>
  <si>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</si>
  <si>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</si>
  <si>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</si>
  <si>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</si>
  <si>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</si>
  <si>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</si>
  <si>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</si>
  <si>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</si>
  <si>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</si>
  <si>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</si>
  <si>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</si>
  <si>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</si>
  <si>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</si>
  <si>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</si>
  <si>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</si>
  <si>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</si>
  <si>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</si>
  <si>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</si>
  <si>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</si>
  <si>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</si>
  <si>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</si>
  <si>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</si>
  <si>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</si>
  <si>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</si>
  <si>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山口県和木町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</si>
  <si>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</si>
  <si>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</si>
  <si>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</si>
  <si>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</si>
  <si>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</si>
  <si>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</si>
  <si>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</si>
  <si>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</si>
  <si>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</si>
  <si>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</si>
  <si>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</si>
  <si>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</si>
  <si>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</si>
  <si>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</si>
  <si>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</si>
  <si>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</si>
  <si>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</si>
  <si>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</si>
  <si>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</si>
  <si>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</si>
  <si>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</si>
  <si>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</si>
  <si>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</si>
  <si>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</si>
  <si>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</si>
  <si>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</si>
  <si>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</si>
  <si>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</si>
  <si>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</si>
  <si>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</si>
  <si>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</si>
  <si>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</si>
  <si>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</si>
  <si>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</si>
  <si>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</si>
  <si>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</si>
  <si>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</si>
  <si>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</si>
  <si>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</si>
  <si>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</si>
  <si>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</si>
  <si>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</si>
  <si>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</si>
  <si>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</si>
  <si>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</si>
  <si>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</si>
  <si>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</si>
  <si>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</si>
  <si>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</si>
  <si>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</si>
  <si>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</si>
  <si>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</si>
  <si>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</si>
  <si>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</si>
  <si>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</si>
  <si>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</si>
  <si>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</si>
  <si>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</si>
  <si>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</si>
  <si>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</si>
  <si>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</si>
  <si>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</si>
  <si>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</si>
  <si>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</si>
  <si>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</si>
  <si>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</si>
  <si>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</si>
  <si>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</si>
  <si>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</si>
  <si>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</si>
  <si>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</si>
  <si>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</si>
  <si>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</si>
  <si>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</si>
  <si>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</si>
  <si>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</si>
  <si>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</si>
  <si>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</si>
  <si>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</si>
  <si>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</si>
  <si>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</si>
  <si>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</si>
  <si>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</si>
  <si>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</si>
  <si>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</si>
  <si>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</si>
  <si>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</si>
  <si>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</si>
  <si>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</si>
  <si>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</si>
  <si>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</si>
  <si>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</si>
  <si>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</si>
  <si>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</si>
  <si>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</si>
  <si>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</si>
  <si>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</si>
  <si>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</si>
  <si>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</si>
  <si>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</si>
  <si>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</si>
  <si>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</si>
  <si>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</si>
  <si>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</si>
  <si>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</si>
  <si>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</si>
  <si>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</si>
  <si>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</si>
  <si>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</si>
  <si>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</si>
  <si>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</si>
  <si>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</si>
  <si>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</si>
  <si>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</si>
  <si>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</si>
  <si>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</si>
  <si>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</si>
  <si>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</si>
  <si>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</si>
  <si>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</si>
  <si>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</si>
  <si>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</si>
  <si>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</si>
  <si>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</si>
  <si>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</si>
  <si>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</si>
  <si>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</si>
  <si>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</si>
  <si>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</si>
  <si>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</si>
  <si>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</si>
  <si>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</si>
  <si>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</si>
  <si>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</si>
  <si>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</si>
  <si>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</si>
  <si>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</si>
  <si>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</si>
  <si>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</si>
  <si>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</si>
  <si>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</si>
  <si>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</si>
  <si>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</si>
  <si>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</si>
  <si>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</si>
  <si>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</si>
  <si>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</si>
  <si>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</si>
  <si>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</si>
  <si>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</si>
  <si>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山口県和木町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</si>
  <si>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</si>
  <si>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</si>
  <si>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</si>
  <si>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</si>
  <si>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</si>
  <si>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</si>
  <si>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</si>
  <si>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</si>
  <si>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</si>
  <si>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</si>
  <si>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</si>
  <si>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</si>
  <si>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</si>
  <si>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</si>
  <si>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</si>
  <si>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</si>
  <si>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</si>
  <si>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</si>
  <si>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</si>
  <si>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</si>
  <si>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</si>
  <si>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</si>
  <si>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</si>
  <si>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</si>
  <si>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</si>
  <si>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</si>
  <si>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</si>
  <si>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</si>
  <si>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</si>
  <si>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</si>
  <si>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</si>
  <si>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</si>
  <si>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</si>
  <si>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</si>
  <si>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</si>
  <si>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</si>
  <si>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</si>
  <si>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</si>
  <si>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</si>
  <si>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</si>
  <si>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</si>
  <si>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</si>
  <si>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</si>
  <si>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</si>
  <si>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</si>
  <si>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</si>
  <si>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</si>
  <si>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</si>
  <si>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</si>
  <si>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</si>
  <si>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</si>
  <si>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</si>
  <si>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</si>
  <si>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</si>
  <si>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</si>
  <si>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</si>
  <si>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</si>
  <si>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</si>
  <si>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</si>
  <si>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</si>
  <si>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</si>
  <si>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</si>
  <si>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</si>
  <si>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</si>
  <si>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</si>
  <si>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</si>
  <si>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</si>
  <si>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</si>
  <si>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</si>
  <si>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</si>
  <si>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</si>
  <si>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</si>
  <si>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</si>
  <si>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</si>
  <si>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</si>
  <si>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</si>
  <si>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</si>
  <si>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</si>
  <si>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</si>
  <si>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</si>
  <si>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</si>
  <si>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</si>
  <si>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</si>
  <si>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</si>
  <si>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</si>
  <si>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</si>
  <si>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</si>
  <si>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</si>
  <si>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</si>
  <si>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</si>
  <si>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</si>
  <si>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</si>
  <si>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</si>
  <si>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</si>
  <si>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</si>
  <si>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</si>
  <si>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</si>
  <si>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</si>
  <si>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</si>
  <si>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</si>
  <si>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</si>
  <si>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</si>
  <si>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</si>
  <si>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</si>
  <si>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</si>
  <si>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</si>
  <si>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</si>
  <si>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</si>
  <si>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</si>
  <si>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</si>
  <si>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</si>
  <si>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</si>
  <si>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</si>
  <si>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</si>
  <si>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</si>
  <si>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</si>
  <si>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</si>
  <si>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</si>
  <si>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</si>
  <si>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</si>
  <si>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</si>
  <si>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</si>
  <si>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</si>
  <si>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</si>
  <si>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</si>
  <si>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</si>
  <si>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</si>
  <si>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</si>
  <si>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</si>
  <si>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</si>
  <si>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</si>
  <si>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</si>
  <si>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</si>
  <si>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</si>
  <si>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</si>
  <si>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</si>
  <si>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</si>
  <si>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</si>
  <si>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</si>
  <si>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</si>
  <si>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</si>
  <si>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</si>
  <si>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</si>
  <si>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</si>
  <si>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</si>
  <si>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</si>
  <si>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</si>
  <si>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</si>
  <si>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</si>
  <si>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</si>
  <si>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</si>
  <si>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</si>
  <si>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</si>
  <si>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</si>
  <si>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</si>
  <si>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</si>
  <si>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</si>
  <si>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</si>
  <si>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</si>
  <si>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</si>
  <si>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</si>
  <si>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</si>
  <si>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</si>
  <si>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</si>
  <si>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</si>
  <si>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</si>
  <si>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</si>
  <si>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</si>
  <si>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</si>
  <si>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</si>
  <si>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</si>
  <si>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</si>
  <si>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</si>
  <si>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13.62</t>
  </si>
  <si>
    <t>一般会計</t>
  </si>
  <si>
    <t>公共下水道事業特別会計</t>
  </si>
  <si>
    <t>介護保険特別会計</t>
  </si>
  <si>
    <t>国民健康保険特別会計</t>
  </si>
  <si>
    <t>簡易水道事業特別会計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</si>
  <si>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</si>
  <si>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</si>
  <si>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</si>
  <si>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</si>
  <si>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</si>
  <si>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</si>
  <si>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</si>
  <si>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</si>
  <si>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簡易水道事業会計</t>
    <phoneticPr fontId="5"/>
  </si>
  <si>
    <t>公共下水道事業会計</t>
    <phoneticPr fontId="5"/>
  </si>
  <si>
    <t>法非適用企業</t>
    <rPh sb="1" eb="2">
      <t>ヒ</t>
    </rPh>
    <phoneticPr fontId="5"/>
  </si>
  <si>
    <t>和木町土地開発公社</t>
    <rPh sb="0" eb="3">
      <t>ワキチョウ</t>
    </rPh>
    <rPh sb="3" eb="5">
      <t>トチ</t>
    </rPh>
    <rPh sb="5" eb="7">
      <t>カイハツ</t>
    </rPh>
    <rPh sb="7" eb="9">
      <t>コウシャ</t>
    </rPh>
    <phoneticPr fontId="2"/>
  </si>
  <si>
    <t>和木町蜂ヶ峯総合公園管理協会</t>
    <rPh sb="0" eb="3">
      <t>ワキチョウ</t>
    </rPh>
    <rPh sb="3" eb="6">
      <t>ハチガミネ</t>
    </rPh>
    <rPh sb="6" eb="8">
      <t>ソウゴウ</t>
    </rPh>
    <rPh sb="8" eb="10">
      <t>コウエン</t>
    </rPh>
    <rPh sb="10" eb="12">
      <t>カンリ</t>
    </rPh>
    <rPh sb="12" eb="14">
      <t>キョウカイ</t>
    </rPh>
    <phoneticPr fontId="2"/>
  </si>
  <si>
    <t>-</t>
    <phoneticPr fontId="2"/>
  </si>
  <si>
    <t>玖珂地方老人福祉施設組合一般会計</t>
    <phoneticPr fontId="2"/>
  </si>
  <si>
    <t>玖珂地方老人福祉施設組合指定訪問介護事業特別会計</t>
    <phoneticPr fontId="2"/>
  </si>
  <si>
    <t>岩国地区消防組合一般会計</t>
    <phoneticPr fontId="2"/>
  </si>
  <si>
    <t>山口県市町総合事務組合一般会計</t>
    <phoneticPr fontId="2"/>
  </si>
  <si>
    <t>山口県市町総合事務組合退職手当特別会計</t>
    <phoneticPr fontId="2"/>
  </si>
  <si>
    <t>山口県市町総合事務組合消防団員補償等特別会計</t>
    <phoneticPr fontId="2"/>
  </si>
  <si>
    <t>山口県市町総合事務組合非常勤職員公務災害補償特別会計</t>
    <phoneticPr fontId="2"/>
  </si>
  <si>
    <t>山口県市町総合事務組合山口県市町公平委員会特別会計</t>
    <phoneticPr fontId="2"/>
  </si>
  <si>
    <t>山口県市町総合事務組合交通災害共済特別会計</t>
    <phoneticPr fontId="2"/>
  </si>
  <si>
    <t>山口県市町総合事務組合山口県自治会館管理特別会計</t>
    <phoneticPr fontId="2"/>
  </si>
  <si>
    <t>山口県後期高齢者医療広域連合一般会計</t>
    <phoneticPr fontId="2"/>
  </si>
  <si>
    <t>山口県後期高齢者医療広域連合後期高齢者医療特別会計</t>
    <phoneticPr fontId="2"/>
  </si>
  <si>
    <t>-</t>
    <phoneticPr fontId="2"/>
  </si>
  <si>
    <t>健やか安心基金</t>
    <phoneticPr fontId="5"/>
  </si>
  <si>
    <t>公共施設等総合管理基金</t>
    <phoneticPr fontId="2"/>
  </si>
  <si>
    <t>福祉基金</t>
    <phoneticPr fontId="2"/>
  </si>
  <si>
    <t>すくすくこども基金</t>
    <phoneticPr fontId="2"/>
  </si>
  <si>
    <t>地域振興事業助成基金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</si>
  <si>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</si>
  <si>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</si>
  <si>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</si>
  <si>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</si>
  <si>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</si>
  <si>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</si>
  <si>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</si>
  <si>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</si>
  <si>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</si>
  <si>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</si>
  <si>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</si>
  <si>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近年、事業規模の大きな施設（小中学校、こども園、町営住宅、公民館分館等）を建設したことから、固定資産の取得価格が増え、結果として全体の有形固定資産減価償却率が類似団体平均値よりも低い値で推移しているものと考えられる。また、これらの建設事業のために地方債を借り入れたため、将来負担比率は平成30年度をピークに減少傾向に転じた。令和5年度は前年度と比較すると法人町民税が大幅減となったことから、将来負担比率が増加したが、令和6年度は再び減少する見込みである。一方で、事業規模の大きな施設の建替えはある程度落ち着き、地方債の償還が進むため、地方債残高は徐々に減少する。今後の施設の新築や更新にあたっては、補助金等を有効活用し、将来負担比率の上昇を抑えつつ、対処していきたいと考えている。</t>
    <rPh sb="159" eb="160">
      <t>テン</t>
    </rPh>
    <rPh sb="169" eb="172">
      <t>ゼンネンド</t>
    </rPh>
    <rPh sb="173" eb="175">
      <t>ヒカク</t>
    </rPh>
    <rPh sb="184" eb="186">
      <t>オオハバ</t>
    </rPh>
    <rPh sb="186" eb="187">
      <t>ゲン</t>
    </rPh>
    <rPh sb="203" eb="205">
      <t>ゾウカ</t>
    </rPh>
    <rPh sb="215" eb="216">
      <t>フタタ</t>
    </rPh>
    <rPh sb="217" eb="219">
      <t>ゲンショウ</t>
    </rPh>
    <rPh sb="263" eb="264">
      <t>スス</t>
    </rPh>
    <phoneticPr fontId="5"/>
  </si>
  <si>
    <t>　近年、事業規模の大きな施設（小中学校、こども園、町営住宅、公民館分館等）の建設が集中し、地方債を借り入れたことから、将来負担比率は平成30年度をピークに減少してきたが、令和5年度は法人町民税が大きく減少したため増加に転じた。また、令和4年度からは大規模事業の地方債の償還が始まったことから、3か年平均値である実質公債費比率は令和6年度に概ねピークに達し、その後、しばらくは同程度の比率で推移していくものと見込まれる。</t>
    <rPh sb="77" eb="79">
      <t>ゲンショウ</t>
    </rPh>
    <rPh sb="85" eb="87">
      <t>レイワ</t>
    </rPh>
    <rPh sb="88" eb="90">
      <t>ネンド</t>
    </rPh>
    <rPh sb="91" eb="93">
      <t>ホウジン</t>
    </rPh>
    <rPh sb="93" eb="95">
      <t>チョウミン</t>
    </rPh>
    <rPh sb="95" eb="96">
      <t>ゼイ</t>
    </rPh>
    <rPh sb="97" eb="98">
      <t>オオ</t>
    </rPh>
    <rPh sb="100" eb="102">
      <t>ゲンショウ</t>
    </rPh>
    <rPh sb="106" eb="108">
      <t>ゾウカ</t>
    </rPh>
    <rPh sb="109" eb="110">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</si>
</sst>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E1619E4-4C2B-4C3D-AD4E-4527FAF2CF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C0E9-4D02-9786-4088A2FF93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59924</c:v>
                </c:pt>
                <c:pt idx="1">
                  <c:v>75472</c:v>
                </c:pt>
                <c:pt idx="2">
                  <c:v>133832</c:v>
                </c:pt>
                <c:pt idx="3">
                  <c:v>43859</c:v>
                </c:pt>
                <c:pt idx="4">
                  <c:v>69408</c:v>
                </c:pt>
              </c:numCache>
            </c:numRef>
          </c:val>
          <c:smooth val="0"/>
          <c:extLst>
            <c:ext xmlns:c16="http://schemas.microsoft.com/office/drawing/2014/chart" uri="{C3380CC4-5D6E-409C-BE32-E72D297353CC}">
              <c16:uniqueId val="{00000001-C0E9-4D02-9786-4088A2FF93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7.57</c:v>
                </c:pt>
                <c:pt idx="1">
                  <c:v>7.3</c:v>
                </c:pt>
                <c:pt idx="2">
                  <c:v>11.01</c:v>
                </c:pt>
                <c:pt idx="3">
                  <c:v>10.77</c:v>
                </c:pt>
                <c:pt idx="4">
                  <c:v>10.050000000000001</c:v>
                </c:pt>
              </c:numCache>
            </c:numRef>
          </c:val>
          <c:extLst>
            <c:ext xmlns:c16="http://schemas.microsoft.com/office/drawing/2014/chart" uri="{C3380CC4-5D6E-409C-BE32-E72D297353CC}">
              <c16:uniqueId val="{00000000-01DC-453A-B2A5-3B713485DA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51.97</c:v>
                </c:pt>
                <c:pt idx="1">
                  <c:v>52.71</c:v>
                </c:pt>
                <c:pt idx="2">
                  <c:v>55.79</c:v>
                </c:pt>
                <c:pt idx="3">
                  <c:v>70.489999999999995</c:v>
                </c:pt>
                <c:pt idx="4">
                  <c:v>55.85</c:v>
                </c:pt>
              </c:numCache>
            </c:numRef>
          </c:val>
          <c:extLst>
            <c:ext xmlns:c16="http://schemas.microsoft.com/office/drawing/2014/chart" uri="{C3380CC4-5D6E-409C-BE32-E72D297353CC}">
              <c16:uniqueId val="{00000001-01DC-453A-B2A5-3B713485DA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1.85</c:v>
                </c:pt>
                <c:pt idx="1">
                  <c:v>3.98</c:v>
                </c:pt>
                <c:pt idx="2">
                  <c:v>9.75</c:v>
                </c:pt>
                <c:pt idx="3">
                  <c:v>13.8</c:v>
                </c:pt>
                <c:pt idx="4">
                  <c:v>-13.62</c:v>
                </c:pt>
              </c:numCache>
            </c:numRef>
          </c:val>
          <c:smooth val="0"/>
          <c:extLst>
            <c:ext xmlns:c16="http://schemas.microsoft.com/office/drawing/2014/chart" uri="{C3380CC4-5D6E-409C-BE32-E72D297353CC}">
              <c16:uniqueId val="{00000002-01DC-453A-B2A5-3B713485DA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58-4686-A9F1-386F22DF1B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58-4686-A9F1-386F22DF1B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58-4686-A9F1-386F22DF1B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58-4686-A9F1-386F22DF1B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4-2F58-4686-A9F1-386F22DF1B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0.22</c:v>
                </c:pt>
                <c:pt idx="4">
                  <c:v>#N/A</c:v>
                </c:pt>
                <c:pt idx="5">
                  <c:v>0.17</c:v>
                </c:pt>
                <c:pt idx="6">
                  <c:v>#N/A</c:v>
                </c:pt>
                <c:pt idx="7">
                  <c:v>0.18</c:v>
                </c:pt>
                <c:pt idx="8">
                  <c:v>#N/A</c:v>
                </c:pt>
                <c:pt idx="9">
                  <c:v>0.54</c:v>
                </c:pt>
              </c:numCache>
            </c:numRef>
          </c:val>
          <c:extLst>
            <c:ext xmlns:c16="http://schemas.microsoft.com/office/drawing/2014/chart" uri="{C3380CC4-5D6E-409C-BE32-E72D297353CC}">
              <c16:uniqueId val="{00000005-2F58-4686-A9F1-386F22DF1B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1.1499999999999999</c:v>
                </c:pt>
                <c:pt idx="4">
                  <c:v>#N/A</c:v>
                </c:pt>
                <c:pt idx="5">
                  <c:v>0.81</c:v>
                </c:pt>
                <c:pt idx="6">
                  <c:v>#N/A</c:v>
                </c:pt>
                <c:pt idx="7">
                  <c:v>1.05</c:v>
                </c:pt>
                <c:pt idx="8">
                  <c:v>#N/A</c:v>
                </c:pt>
                <c:pt idx="9">
                  <c:v>1.17</c:v>
                </c:pt>
              </c:numCache>
            </c:numRef>
          </c:val>
          <c:extLst>
            <c:ext xmlns:c16="http://schemas.microsoft.com/office/drawing/2014/chart" uri="{C3380CC4-5D6E-409C-BE32-E72D297353CC}">
              <c16:uniqueId val="{00000006-2F58-4686-A9F1-386F22DF1B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0.82</c:v>
                </c:pt>
                <c:pt idx="2">
                  <c:v>#N/A</c:v>
                </c:pt>
                <c:pt idx="3">
                  <c:v>1</c:v>
                </c:pt>
                <c:pt idx="4">
                  <c:v>#N/A</c:v>
                </c:pt>
                <c:pt idx="5">
                  <c:v>0.81</c:v>
                </c:pt>
                <c:pt idx="6">
                  <c:v>#N/A</c:v>
                </c:pt>
                <c:pt idx="7">
                  <c:v>0.62</c:v>
                </c:pt>
                <c:pt idx="8">
                  <c:v>#N/A</c:v>
                </c:pt>
                <c:pt idx="9">
                  <c:v>1.3</c:v>
                </c:pt>
              </c:numCache>
            </c:numRef>
          </c:val>
          <c:extLst>
            <c:ext xmlns:c16="http://schemas.microsoft.com/office/drawing/2014/chart" uri="{C3380CC4-5D6E-409C-BE32-E72D297353CC}">
              <c16:uniqueId val="{00000007-2F58-4686-A9F1-386F22DF1BDC}"/>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c:v>
                </c:pt>
                <c:pt idx="2">
                  <c:v>#N/A</c:v>
                </c:pt>
                <c:pt idx="3">
                  <c:v>0.62</c:v>
                </c:pt>
                <c:pt idx="4">
                  <c:v>#N/A</c:v>
                </c:pt>
                <c:pt idx="5">
                  <c:v>0.36</c:v>
                </c:pt>
                <c:pt idx="6">
                  <c:v>#N/A</c:v>
                </c:pt>
                <c:pt idx="7">
                  <c:v>0.44</c:v>
                </c:pt>
                <c:pt idx="8">
                  <c:v>#N/A</c:v>
                </c:pt>
                <c:pt idx="9">
                  <c:v>2.0299999999999998</c:v>
                </c:pt>
              </c:numCache>
            </c:numRef>
          </c:val>
          <c:extLst>
            <c:ext xmlns:c16="http://schemas.microsoft.com/office/drawing/2014/chart" uri="{C3380CC4-5D6E-409C-BE32-E72D297353CC}">
              <c16:uniqueId val="{00000008-2F58-4686-A9F1-386F22DF1B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7.57</c:v>
                </c:pt>
                <c:pt idx="2">
                  <c:v>#N/A</c:v>
                </c:pt>
                <c:pt idx="3">
                  <c:v>7.3</c:v>
                </c:pt>
                <c:pt idx="4">
                  <c:v>#N/A</c:v>
                </c:pt>
                <c:pt idx="5">
                  <c:v>11</c:v>
                </c:pt>
                <c:pt idx="6">
                  <c:v>#N/A</c:v>
                </c:pt>
                <c:pt idx="7">
                  <c:v>10.76</c:v>
                </c:pt>
                <c:pt idx="8">
                  <c:v>#N/A</c:v>
                </c:pt>
                <c:pt idx="9">
                  <c:v>10.050000000000001</c:v>
                </c:pt>
              </c:numCache>
            </c:numRef>
          </c:val>
          <c:extLst>
            <c:ext xmlns:c16="http://schemas.microsoft.com/office/drawing/2014/chart" uri="{C3380CC4-5D6E-409C-BE32-E72D297353CC}">
              <c16:uniqueId val="{00000009-2F58-4686-A9F1-386F22DF1B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321</c:v>
                </c:pt>
                <c:pt idx="5">
                  <c:v>338</c:v>
                </c:pt>
                <c:pt idx="8">
                  <c:v>355</c:v>
                </c:pt>
                <c:pt idx="11">
                  <c:v>362</c:v>
                </c:pt>
                <c:pt idx="14">
                  <c:v>321</c:v>
                </c:pt>
              </c:numCache>
            </c:numRef>
          </c:val>
          <c:extLst>
            <c:ext xmlns:c16="http://schemas.microsoft.com/office/drawing/2014/chart" uri="{C3380CC4-5D6E-409C-BE32-E72D297353CC}">
              <c16:uniqueId val="{00000000-5EE0-455C-ACA9-8313963F13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E0-455C-ACA9-8313963F13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E0-455C-ACA9-8313963F13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0</c:v>
                </c:pt>
                <c:pt idx="6">
                  <c:v>0</c:v>
                </c:pt>
                <c:pt idx="9">
                  <c:v>0</c:v>
                </c:pt>
                <c:pt idx="12">
                  <c:v>2</c:v>
                </c:pt>
              </c:numCache>
            </c:numRef>
          </c:val>
          <c:extLst>
            <c:ext xmlns:c16="http://schemas.microsoft.com/office/drawing/2014/chart" uri="{C3380CC4-5D6E-409C-BE32-E72D297353CC}">
              <c16:uniqueId val="{00000003-5EE0-455C-ACA9-8313963F13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c:v>
                </c:pt>
                <c:pt idx="3">
                  <c:v>35</c:v>
                </c:pt>
                <c:pt idx="6">
                  <c:v>34</c:v>
                </c:pt>
                <c:pt idx="9">
                  <c:v>33</c:v>
                </c:pt>
                <c:pt idx="12">
                  <c:v>34</c:v>
                </c:pt>
              </c:numCache>
            </c:numRef>
          </c:val>
          <c:extLst>
            <c:ext xmlns:c16="http://schemas.microsoft.com/office/drawing/2014/chart" uri="{C3380CC4-5D6E-409C-BE32-E72D297353CC}">
              <c16:uniqueId val="{00000004-5EE0-455C-ACA9-8313963F13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E0-455C-ACA9-8313963F13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E0-455C-ACA9-8313963F13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403</c:v>
                </c:pt>
                <c:pt idx="3">
                  <c:v>416</c:v>
                </c:pt>
                <c:pt idx="6">
                  <c:v>448</c:v>
                </c:pt>
                <c:pt idx="9">
                  <c:v>522</c:v>
                </c:pt>
                <c:pt idx="12">
                  <c:v>484</c:v>
                </c:pt>
              </c:numCache>
            </c:numRef>
          </c:val>
          <c:extLst>
            <c:ext xmlns:c16="http://schemas.microsoft.com/office/drawing/2014/chart" uri="{C3380CC4-5D6E-409C-BE32-E72D297353CC}">
              <c16:uniqueId val="{00000007-5EE0-455C-ACA9-8313963F13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125</c:v>
                </c:pt>
                <c:pt idx="2">
                  <c:v>#N/A</c:v>
                </c:pt>
                <c:pt idx="3">
                  <c:v>#N/A</c:v>
                </c:pt>
                <c:pt idx="4">
                  <c:v>113</c:v>
                </c:pt>
                <c:pt idx="5">
                  <c:v>#N/A</c:v>
                </c:pt>
                <c:pt idx="6">
                  <c:v>#N/A</c:v>
                </c:pt>
                <c:pt idx="7">
                  <c:v>127</c:v>
                </c:pt>
                <c:pt idx="8">
                  <c:v>#N/A</c:v>
                </c:pt>
                <c:pt idx="9">
                  <c:v>#N/A</c:v>
                </c:pt>
                <c:pt idx="10">
                  <c:v>193</c:v>
                </c:pt>
                <c:pt idx="11">
                  <c:v>#N/A</c:v>
                </c:pt>
                <c:pt idx="12">
                  <c:v>#N/A</c:v>
                </c:pt>
                <c:pt idx="13">
                  <c:v>199</c:v>
                </c:pt>
                <c:pt idx="14">
                  <c:v>#N/A</c:v>
                </c:pt>
              </c:numCache>
            </c:numRef>
          </c:val>
          <c:smooth val="0"/>
          <c:extLst>
            <c:ext xmlns:c16="http://schemas.microsoft.com/office/drawing/2014/chart" uri="{C3380CC4-5D6E-409C-BE32-E72D297353CC}">
              <c16:uniqueId val="{00000008-5EE0-455C-ACA9-8313963F13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3704</c:v>
                </c:pt>
                <c:pt idx="5">
                  <c:v>3587</c:v>
                </c:pt>
                <c:pt idx="8">
                  <c:v>3481</c:v>
                </c:pt>
                <c:pt idx="11">
                  <c:v>3304</c:v>
                </c:pt>
                <c:pt idx="14">
                  <c:v>3084</c:v>
                </c:pt>
              </c:numCache>
            </c:numRef>
          </c:val>
          <c:extLst>
            <c:ext xmlns:c16="http://schemas.microsoft.com/office/drawing/2014/chart" uri="{C3380CC4-5D6E-409C-BE32-E72D297353CC}">
              <c16:uniqueId val="{00000000-9EE4-4380-86CB-EE8502AB46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325</c:v>
                </c:pt>
                <c:pt idx="5">
                  <c:v>377</c:v>
                </c:pt>
                <c:pt idx="8">
                  <c:v>612</c:v>
                </c:pt>
                <c:pt idx="11">
                  <c:v>589</c:v>
                </c:pt>
                <c:pt idx="14">
                  <c:v>557</c:v>
                </c:pt>
              </c:numCache>
            </c:numRef>
          </c:val>
          <c:extLst>
            <c:ext xmlns:c16="http://schemas.microsoft.com/office/drawing/2014/chart" uri="{C3380CC4-5D6E-409C-BE32-E72D297353CC}">
              <c16:uniqueId val="{00000001-9EE4-4380-86CB-EE8502AB46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1507</c:v>
                </c:pt>
                <c:pt idx="5">
                  <c:v>1635</c:v>
                </c:pt>
                <c:pt idx="8">
                  <c:v>1902</c:v>
                </c:pt>
                <c:pt idx="11">
                  <c:v>2374</c:v>
                </c:pt>
                <c:pt idx="14">
                  <c:v>2073</c:v>
                </c:pt>
              </c:numCache>
            </c:numRef>
          </c:val>
          <c:extLst>
            <c:ext xmlns:c16="http://schemas.microsoft.com/office/drawing/2014/chart" uri="{C3380CC4-5D6E-409C-BE32-E72D297353CC}">
              <c16:uniqueId val="{00000002-9EE4-4380-86CB-EE8502AB46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E4-4380-86CB-EE8502AB46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E4-4380-86CB-EE8502AB46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219</c:v>
                </c:pt>
                <c:pt idx="3">
                  <c:v>175</c:v>
                </c:pt>
                <c:pt idx="6">
                  <c:v>164</c:v>
                </c:pt>
                <c:pt idx="9">
                  <c:v>148</c:v>
                </c:pt>
                <c:pt idx="12">
                  <c:v>167</c:v>
                </c:pt>
              </c:numCache>
            </c:numRef>
          </c:val>
          <c:extLst>
            <c:ext xmlns:c16="http://schemas.microsoft.com/office/drawing/2014/chart" uri="{C3380CC4-5D6E-409C-BE32-E72D297353CC}">
              <c16:uniqueId val="{00000005-9EE4-4380-86CB-EE8502AB46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509</c:v>
                </c:pt>
                <c:pt idx="3">
                  <c:v>498</c:v>
                </c:pt>
                <c:pt idx="6">
                  <c:v>534</c:v>
                </c:pt>
                <c:pt idx="9">
                  <c:v>525</c:v>
                </c:pt>
                <c:pt idx="12">
                  <c:v>518</c:v>
                </c:pt>
              </c:numCache>
            </c:numRef>
          </c:val>
          <c:extLst>
            <c:ext xmlns:c16="http://schemas.microsoft.com/office/drawing/2014/chart" uri="{C3380CC4-5D6E-409C-BE32-E72D297353CC}">
              <c16:uniqueId val="{00000006-9EE4-4380-86CB-EE8502AB46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c:v>
                </c:pt>
                <c:pt idx="3">
                  <c:v>8</c:v>
                </c:pt>
                <c:pt idx="6">
                  <c:v>10</c:v>
                </c:pt>
                <c:pt idx="9">
                  <c:v>10</c:v>
                </c:pt>
                <c:pt idx="12">
                  <c:v>9</c:v>
                </c:pt>
              </c:numCache>
            </c:numRef>
          </c:val>
          <c:extLst>
            <c:ext xmlns:c16="http://schemas.microsoft.com/office/drawing/2014/chart" uri="{C3380CC4-5D6E-409C-BE32-E72D297353CC}">
              <c16:uniqueId val="{00000007-9EE4-4380-86CB-EE8502AB46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507</c:v>
                </c:pt>
                <c:pt idx="3">
                  <c:v>519</c:v>
                </c:pt>
                <c:pt idx="6">
                  <c:v>544</c:v>
                </c:pt>
                <c:pt idx="9">
                  <c:v>565</c:v>
                </c:pt>
                <c:pt idx="12">
                  <c:v>584</c:v>
                </c:pt>
              </c:numCache>
            </c:numRef>
          </c:val>
          <c:extLst>
            <c:ext xmlns:c16="http://schemas.microsoft.com/office/drawing/2014/chart" uri="{C3380CC4-5D6E-409C-BE32-E72D297353CC}">
              <c16:uniqueId val="{00000008-9EE4-4380-86CB-EE8502AB46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E4-4380-86CB-EE8502AB46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5500</c:v>
                </c:pt>
                <c:pt idx="3">
                  <c:v>5403</c:v>
                </c:pt>
                <c:pt idx="6">
                  <c:v>5466</c:v>
                </c:pt>
                <c:pt idx="9">
                  <c:v>5073</c:v>
                </c:pt>
                <c:pt idx="12">
                  <c:v>4746</c:v>
                </c:pt>
              </c:numCache>
            </c:numRef>
          </c:val>
          <c:extLst>
            <c:ext xmlns:c16="http://schemas.microsoft.com/office/drawing/2014/chart" uri="{C3380CC4-5D6E-409C-BE32-E72D297353CC}">
              <c16:uniqueId val="{0000000A-9EE4-4380-86CB-EE8502AB46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1207</c:v>
                </c:pt>
                <c:pt idx="2">
                  <c:v>#N/A</c:v>
                </c:pt>
                <c:pt idx="3">
                  <c:v>#N/A</c:v>
                </c:pt>
                <c:pt idx="4">
                  <c:v>1005</c:v>
                </c:pt>
                <c:pt idx="5">
                  <c:v>#N/A</c:v>
                </c:pt>
                <c:pt idx="6">
                  <c:v>#N/A</c:v>
                </c:pt>
                <c:pt idx="7">
                  <c:v>723</c:v>
                </c:pt>
                <c:pt idx="8">
                  <c:v>#N/A</c:v>
                </c:pt>
                <c:pt idx="9">
                  <c:v>#N/A</c:v>
                </c:pt>
                <c:pt idx="10">
                  <c:v>54</c:v>
                </c:pt>
                <c:pt idx="11">
                  <c:v>#N/A</c:v>
                </c:pt>
                <c:pt idx="12">
                  <c:v>#N/A</c:v>
                </c:pt>
                <c:pt idx="13">
                  <c:v>311</c:v>
                </c:pt>
                <c:pt idx="14">
                  <c:v>#N/A</c:v>
                </c:pt>
              </c:numCache>
            </c:numRef>
          </c:val>
          <c:smooth val="0"/>
          <c:extLst>
            <c:ext xmlns:c16="http://schemas.microsoft.com/office/drawing/2014/chart" uri="{C3380CC4-5D6E-409C-BE32-E72D297353CC}">
              <c16:uniqueId val="{0000000B-9EE4-4380-86CB-EE8502AB46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1407</c:v>
                </c:pt>
                <c:pt idx="1">
                  <c:v>1760</c:v>
                </c:pt>
                <c:pt idx="2">
                  <c:v>1425</c:v>
                </c:pt>
              </c:numCache>
            </c:numRef>
          </c:val>
          <c:extLst>
            <c:ext xmlns:c16="http://schemas.microsoft.com/office/drawing/2014/chart" uri="{C3380CC4-5D6E-409C-BE32-E72D297353CC}">
              <c16:uniqueId val="{00000000-F1C6-4D3D-A192-1F1193DA5C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138</c:v>
                </c:pt>
                <c:pt idx="1">
                  <c:v>138</c:v>
                </c:pt>
                <c:pt idx="2">
                  <c:v>153</c:v>
                </c:pt>
              </c:numCache>
            </c:numRef>
          </c:val>
          <c:extLst>
            <c:ext xmlns:c16="http://schemas.microsoft.com/office/drawing/2014/chart" uri="{C3380CC4-5D6E-409C-BE32-E72D297353CC}">
              <c16:uniqueId val="{00000001-F1C6-4D3D-A192-1F1193DA5C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476</c:v>
                </c:pt>
                <c:pt idx="1">
                  <c:v>671</c:v>
                </c:pt>
                <c:pt idx="2">
                  <c:v>692</c:v>
                </c:pt>
              </c:numCache>
            </c:numRef>
          </c:val>
          <c:extLst>
            <c:ext xmlns:c16="http://schemas.microsoft.com/office/drawing/2014/chart" uri="{C3380CC4-5D6E-409C-BE32-E72D297353CC}">
              <c16:uniqueId val="{00000002-F1C6-4D3D-A192-1F1193DA5C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{70A9508F-3708-4EF4-BBFE-D958C147CFA9}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B0-40EE-AF83-7CC8727719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{AB3286A9-7AC7-454B-8166-511EF7981C95}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B0-40EE-AF83-7CC8727719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{FC2BA23E-E30D-49E4-A189-B8570E1F8B18}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B0-40EE-AF83-7CC8727719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{288407DD-CCC4-4A35-AD27-4A438649E165}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B0-40EE-AF83-7CC8727719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{F2481E9E-2E2B-45AF-BBC4-E0F36B6FFEAF}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B0-40EE-AF83-7CC87277191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{4DE2A75C-A759-4987-AD86-ED45FCC1C1A7}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B0-40EE-AF83-7CC87277191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{DD9183E0-DB15-4574-95FE-7B9B4841DFD6}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B0-40EE-AF83-7CC87277191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{A89782E3-57F9-4372-A56E-47145C4083B3}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B0-40EE-AF83-7CC87277191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{0F756450-ABC8-45F6-A3A3-33B45E4695F3}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B0-40EE-AF83-7CC8727719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47.9</c:v>
                </c:pt>
                <c:pt idx="8">
                  <c:v>49.2</c:v>
                </c:pt>
                <c:pt idx="16">
                  <c:v>48.9</c:v>
                </c:pt>
                <c:pt idx="24">
                  <c:v>50.4</c:v>
                </c:pt>
                <c:pt idx="32">
                  <c:v>51.3</c:v>
                </c:pt>
              </c:numCache>
            </c:numRef>
          </c:xVal>
          <c:yVal>
            <c:numRef>
              <c:f>公会計指標分析・財政指標組合せ分析表!$BP$51:$DC$51</c:f>
              <c:numCache>
                <c:formatCode>#,##0.0;"▲ "#,##0.0</c:formatCode>
                <c:ptCount val="40"/>
                <c:pt idx="0">
                  <c:v>61.5</c:v>
                </c:pt>
                <c:pt idx="8">
                  <c:v>47.9</c:v>
                </c:pt>
                <c:pt idx="16">
                  <c:v>32.700000000000003</c:v>
                </c:pt>
                <c:pt idx="24">
                  <c:v>2.5</c:v>
                </c:pt>
                <c:pt idx="32">
                  <c:v>13.7</c:v>
                </c:pt>
              </c:numCache>
            </c:numRef>
          </c:yVal>
          <c:smooth val="0"/>
          <c:extLst>
            <c:ext xmlns:c16="http://schemas.microsoft.com/office/drawing/2014/chart" uri="{C3380CC4-5D6E-409C-BE32-E72D297353CC}">
              <c16:uniqueId val="{00000009-98B0-40EE-AF83-7CC8727719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169470927376176E-2"/>
                  <c:y val="-0.1128806342717466"/>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{2ACE54AE-7D79-44DA-A99B-2C85CED03581}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B0-40EE-AF83-7CC8727719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{98C59DFA-CF12-4633-834E-030BC8C94CB7}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B0-40EE-AF83-7CC8727719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{16567016-8978-42B4-B57C-2E86CA9F12F4}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B0-40EE-AF83-7CC8727719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{7D12EE43-7070-4D2E-860E-1374FFEC30CC}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B0-40EE-AF83-7CC8727719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{A4860A19-275A-449B-BA6D-80DEDA533690}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B0-40EE-AF83-7CC87277191C}"/>
                </c:ext>
              </c:extLst>
            </c:dLbl>
            <c:dLbl>
              <c:idx val="8"/>
              <c:layout>
                <c:manualLayout>
                  <c:x val="-3.4430084429239873E-2"/>
                  <c:y val="-8.47467079871164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{A0EC7185-1AE4-4E6B-AD40-85674CB789F8}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B0-40EE-AF83-7CC87277191C}"/>
                </c:ext>
              </c:extLst>
            </c:dLbl>
            <c:dLbl>
              <c:idx val="16"/>
              <c:layout>
                <c:manualLayout>
                  <c:x val="-1.9922458247700912E-2"/>
                  <c:y val="-7.20983591532860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{683C8CBB-5785-4D7E-B587-680075256EEA}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B0-40EE-AF83-7CC87277191C}"/>
                </c:ext>
              </c:extLst>
            </c:dLbl>
            <c:dLbl>
              <c:idx val="24"/>
              <c:layout>
                <c:manualLayout>
                  <c:x val="-3.2015750650234161E-2"/>
                  <c:y val="-7.3594946628344569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{315371F5-A8D4-4ECF-8858-36C78B10A0E0}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B0-40EE-AF83-7CC87277191C}"/>
                </c:ext>
              </c:extLst>
            </c:dLbl>
            <c:dLbl>
              <c:idx val="32"/>
              <c:layout>
                <c:manualLayout>
                  <c:x val="-3.2015750650234161E-2"/>
                  <c:y val="-4.660894876186071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{C0DF5110-08E1-4E4C-8DFD-3C61BAC438C1}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B0-40EE-AF83-7CC8727719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B0-40EE-AF83-7CC87277191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{A4531462-51AD-43EB-9C64-1E6AF82D415D}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4B-48E1-81CF-BD6DFED181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{2A64C8FE-4DA6-41FF-A0E0-B6D12A306A1C}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4B-48E1-81CF-BD6DFED181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{F8AEE16B-C956-4009-A6EF-C44A0FDFD582}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4B-48E1-81CF-BD6DFED181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{8449E415-4C5F-4A2C-8805-04848390983C}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4B-48E1-81CF-BD6DFED181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{1241EDFA-556A-41AE-B5AE-569E5BD1EBCD}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4B-48E1-81CF-BD6DFED1816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{54E18092-119F-4163-B494-B5E290F56B1E}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4B-48E1-81CF-BD6DFED1816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{D6EC40C9-15BD-4EBF-A020-5F85CDD09F62}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4B-48E1-81CF-BD6DFED1816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{479C2325-C117-4893-A044-56EA6014739C}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4B-48E1-81CF-BD6DFED1816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{D2204B4B-C50A-4E91-BBC8-13E393D07DD5}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4B-48E1-81CF-BD6DFED181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c:v>
                </c:pt>
                <c:pt idx="16">
                  <c:v>5.8</c:v>
                </c:pt>
                <c:pt idx="24">
                  <c:v>6.6</c:v>
                </c:pt>
                <c:pt idx="32">
                  <c:v>7.7</c:v>
                </c:pt>
              </c:numCache>
            </c:numRef>
          </c:xVal>
          <c:yVal>
            <c:numRef>
              <c:f>公会計指標分析・財政指標組合せ分析表!$BP$73:$DC$73</c:f>
              <c:numCache>
                <c:formatCode>#,##0.0;"▲ "#,##0.0</c:formatCode>
                <c:ptCount val="40"/>
                <c:pt idx="0">
                  <c:v>61.5</c:v>
                </c:pt>
                <c:pt idx="8">
                  <c:v>47.9</c:v>
                </c:pt>
                <c:pt idx="16">
                  <c:v>32.700000000000003</c:v>
                </c:pt>
                <c:pt idx="24">
                  <c:v>2.5</c:v>
                </c:pt>
                <c:pt idx="32">
                  <c:v>13.7</c:v>
                </c:pt>
              </c:numCache>
            </c:numRef>
          </c:yVal>
          <c:smooth val="0"/>
          <c:extLst>
            <c:ext xmlns:c16="http://schemas.microsoft.com/office/drawing/2014/chart" uri="{C3380CC4-5D6E-409C-BE32-E72D297353CC}">
              <c16:uniqueId val="{00000009-6E4B-48E1-81CF-BD6DFED181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{F86E50B0-4C66-4C90-8FC5-AD026CDB3B0E}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4B-48E1-81CF-BD6DFED181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{1FD4EEA6-6B9B-45E4-808D-142C90F40EF4}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4B-48E1-81CF-BD6DFED181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{76ACFABF-340E-4334-863D-52EE0A99C473}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4B-48E1-81CF-BD6DFED181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{ADBFCA06-61F0-4097-B1FB-24DB4234E442}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4B-48E1-81CF-BD6DFED181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{45ECB525-DBB1-4C0F-9D55-BA2BDE8286C5}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4B-48E1-81CF-BD6DFED1816F}"/>
                </c:ext>
              </c:extLst>
            </c:dLbl>
            <c:dLbl>
              <c:idx val="8"/>
              <c:layout>
                <c:manualLayout>
                  <c:x val="-2.8829840147400795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{8D3C3AE3-EFD8-402E-B214-81E17AF5BAB3}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4B-48E1-81CF-BD6DFED1816F}"/>
                </c:ext>
              </c:extLst>
            </c:dLbl>
            <c:dLbl>
              <c:idx val="16"/>
              <c:layout>
                <c:manualLayout>
                  <c:x val="-3.4310845302750435E-2"/>
                  <c:y val="-7.660710579509519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{14065A24-437C-4F95-B5A0-19A275FAB5C1}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4B-48E1-81CF-BD6DFED1816F}"/>
                </c:ext>
              </c:extLst>
            </c:dLbl>
            <c:dLbl>
              <c:idx val="24"/>
              <c:layout>
                <c:manualLayout>
                  <c:x val="-3.431084530275047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{BB7418ED-62A1-485E-8FBD-89814090019A}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4B-48E1-81CF-BD6DFED1816F}"/>
                </c:ext>
              </c:extLst>
            </c:dLbl>
            <c:dLbl>
              <c:idx val="32"/>
              <c:layout>
                <c:manualLayout>
                  <c:x val="-2.8829840147400764E-2"/>
                  <c:y val="-3.876565425057897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{680B17F2-D3CB-462D-AA96-6994C916A9DC}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4B-48E1-81CF-BD6DFED181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4B-48E1-81CF-BD6DFED1816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年度は元利償還金が</a:t>
          </a:r>
          <a:r>
            <a:rPr kumimoji="1" lang="en-US" altLang="ja-JP" sz="1400">
              <a:solidFill>
                <a:sysClr val="windowText" lastClr="000000"/>
              </a:solidFill>
              <a:latin typeface="ＭＳ ゴシック" pitchFamily="49" charset="-128"/>
              <a:ea typeface="ＭＳ ゴシック" pitchFamily="49" charset="-128"/>
            </a:rPr>
            <a:t>38</a:t>
          </a:r>
          <a:r>
            <a:rPr kumimoji="1" lang="ja-JP" altLang="en-US" sz="1400">
              <a:solidFill>
                <a:sysClr val="windowText" lastClr="000000"/>
              </a:solidFill>
              <a:latin typeface="ＭＳ ゴシック" pitchFamily="49" charset="-128"/>
              <a:ea typeface="ＭＳ ゴシック" pitchFamily="49" charset="-128"/>
            </a:rPr>
            <a:t>百万円減少した。その主な要因は小学校校舎建替事業、公営住宅建設事業といった建設事業等に係る一部の地方債の償還が終了したことによる。</a:t>
          </a:r>
        </a:p>
        <a:p>
          <a:r>
            <a:rPr kumimoji="1" lang="ja-JP" altLang="en-US" sz="1400">
              <a:solidFill>
                <a:sysClr val="windowText" lastClr="000000"/>
              </a:solidFill>
              <a:latin typeface="ＭＳ ゴシック" pitchFamily="49" charset="-128"/>
              <a:ea typeface="ＭＳ ゴシック" pitchFamily="49" charset="-128"/>
            </a:rPr>
            <a:t>　今のところ元利償還金は令和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年度をピークと見ているが、しばらくは大規模建設事業に係る地方債の償還が続くため、</a:t>
          </a:r>
          <a:r>
            <a:rPr kumimoji="1" lang="en-US" altLang="ja-JP" sz="1400">
              <a:solidFill>
                <a:sysClr val="windowText" lastClr="000000"/>
              </a:solidFill>
              <a:latin typeface="ＭＳ ゴシック" pitchFamily="49" charset="-128"/>
              <a:ea typeface="ＭＳ ゴシック" pitchFamily="49" charset="-128"/>
            </a:rPr>
            <a:t>500</a:t>
          </a:r>
          <a:r>
            <a:rPr kumimoji="1" lang="ja-JP" altLang="en-US" sz="1400">
              <a:solidFill>
                <a:sysClr val="windowText" lastClr="000000"/>
              </a:solidFill>
              <a:latin typeface="ＭＳ ゴシック" pitchFamily="49" charset="-128"/>
              <a:ea typeface="ＭＳ ゴシック" pitchFamily="49" charset="-128"/>
            </a:rPr>
            <a:t>百万円に近い額を推移するものと考えられる。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ただし、給食センターの老朽化に伴う建て替えが必要な状況となっており、事業を実施することになれば元利償還金の増加が見込まれる。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年度から大規模事業の償還が開始されたことによって、令和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年度も「一般会計等に係る地方債の現在高」が前年度比で</a:t>
          </a:r>
          <a:r>
            <a:rPr kumimoji="1" lang="en-US" altLang="ja-JP" sz="1400">
              <a:solidFill>
                <a:sysClr val="windowText" lastClr="000000"/>
              </a:solidFill>
              <a:latin typeface="ＭＳ ゴシック" pitchFamily="49" charset="-128"/>
              <a:ea typeface="ＭＳ ゴシック" pitchFamily="49" charset="-128"/>
            </a:rPr>
            <a:t>327</a:t>
          </a:r>
          <a:r>
            <a:rPr kumimoji="1" lang="ja-JP" altLang="en-US" sz="1400">
              <a:solidFill>
                <a:sysClr val="windowText" lastClr="000000"/>
              </a:solidFill>
              <a:latin typeface="ＭＳ ゴシック" pitchFamily="49" charset="-128"/>
              <a:ea typeface="ＭＳ ゴシック" pitchFamily="49" charset="-128"/>
            </a:rPr>
            <a:t>百万円減少した。一方で、燃料費や原材料費の高騰に伴う物価高の影響や社会保障関係経費が増加したこと等により、財政調整基金等の充当可能財源が大きく減少したことから、「将来負担比率の分子」は前年度比で</a:t>
          </a:r>
          <a:r>
            <a:rPr kumimoji="1" lang="en-US" altLang="ja-JP" sz="1400">
              <a:solidFill>
                <a:sysClr val="windowText" lastClr="000000"/>
              </a:solidFill>
              <a:latin typeface="ＭＳ ゴシック" pitchFamily="49" charset="-128"/>
              <a:ea typeface="ＭＳ ゴシック" pitchFamily="49" charset="-128"/>
            </a:rPr>
            <a:t>257</a:t>
          </a:r>
          <a:r>
            <a:rPr kumimoji="1" lang="ja-JP" altLang="en-US" sz="1400">
              <a:solidFill>
                <a:sysClr val="windowText" lastClr="000000"/>
              </a:solidFill>
              <a:latin typeface="ＭＳ ゴシック" pitchFamily="49" charset="-128"/>
              <a:ea typeface="ＭＳ ゴシック" pitchFamily="49" charset="-128"/>
            </a:rPr>
            <a:t>百万円の増加となった。</a:t>
          </a:r>
        </a:p>
        <a:p>
          <a:r>
            <a:rPr kumimoji="1" lang="ja-JP" altLang="en-US" sz="1400">
              <a:solidFill>
                <a:sysClr val="windowText" lastClr="000000"/>
              </a:solidFill>
              <a:latin typeface="ＭＳ ゴシック" pitchFamily="49" charset="-128"/>
              <a:ea typeface="ＭＳ ゴシック" pitchFamily="49" charset="-128"/>
            </a:rPr>
            <a:t>　大規模な建設事業は概ね終わり、今後は償還によって地方債残高が減少していくと思われる。しかしながら、給食センターや蜂ヶ峯総合公園の更新整備が必要と見込まれており、併せて税収の伸びも芳しくないことから、今後は財政調整基金の取り崩しが増えると予想される。</a:t>
          </a:r>
        </a:p>
        <a:p>
          <a:r>
            <a:rPr kumimoji="1" lang="ja-JP" altLang="en-US" sz="1400">
              <a:solidFill>
                <a:sysClr val="windowText" lastClr="000000"/>
              </a:solidFill>
              <a:latin typeface="ＭＳ ゴシック" pitchFamily="49" charset="-128"/>
              <a:ea typeface="ＭＳ ゴシック" pitchFamily="49" charset="-128"/>
            </a:rPr>
            <a:t>　以上のことから、今回の将来負担比率の分子は今後、上昇が見込まれる。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山口県和木町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基金全体額に大きく影響したのは財政調整基金で、町民法人税や普通交付税等の大幅な減少、燃料費や原材料費の高騰に伴う物価高の影響や社会保障関係経費の自然増を受け、財政調整基金の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百万円の取り崩しを行った。特目基金については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百万円の取り崩しを行ったものの、米空母艦載機部隊配備特別交付金の活用等により、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百万円の積み立てを行った。以上のことから、基金全体では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は財政調整基金にも余裕があるが、公共施設の長寿命化やライフラインの更新などがあり、財政運営は再び厳しいものになっていくと予想される。基金の取り崩しに頼り過ぎないことを意識し、補助金や交付金の活用を含め、安定した財政運営を行っていきたい。</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・健やか安心基金：長寿化・高齢化社会に伴い、妊娠・乳幼児期から老齢期までのそれぞれの年代に応じた健康づくり、疾病の予防・早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期発見・早期治療及び医療の充実、障害者の日常生活・社会生活への支援の充実を図り、誰もが住み慣れた地域で、安心して健やかに</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暮らせるまちづくりを実現する。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・公共施設等総合管理基金：本町が所有する公共施設及び公用施設の長寿命化に関する事業の推進及び大規模な修繕並びに災害に</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よる被災施設の復旧に必要な財源を確保し、長期にわたる公共施設等の安定的な維持管理及び財政の健全な運営に資するため。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・福祉基金：高齢化社会の到来に備え、地域における福祉活動の促進、快適な生活環境の形成を図る。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・和木町すくすくこども基金：特別な支援を必要とするこどもの健やかな成長と、学級の安定化を図る。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・地域振興事業助成基金：地域コミュニティ及び芸術文化並びにスポーツの振興を図る。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・健やか安心基金：各種事業の実施により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・公共施設等総合管理基金：各種公共施設整備工事の実施により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・福祉基金：増減なし。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・和木町すくすくこども基金：事業実施により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・地域振興事業助成基金：各種事業実施により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健やか安心基金、すくすくこども基金、地域振興事業助成基金の積み立ては、米空母艦載機部隊配備特別交付金を財源としている。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・米空母艦載機部隊配備特別交付金を活用した基金が多いが、今後は給食センター整備事業に交付金を充当する予定であるため、基金の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積み増しが難しくなると考えている。基金が枯渇しないよう、可能なうちになるべく積み増しを行なっておきたい。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町民法人税や普通交付税等の大幅な減少、燃料費や原材料費の高騰に伴う物価高の影響や社会保障関係経費の自然増を受け、財政調整基金の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日本各地で災害が甚大化・多発化していることから、万一の事態に備えて、ある程度の財政調整基金は確保すべきであると考えている。また、本町の税収はコンビナート企業の占める割合が高く、特に景気変動による法人住民税の増減が財政運営に大きな影響を与え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これらのことから、安定した財政運営を行うためにも、財政調整基金の規模については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億円程度を想定している。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地方債の償還計画を踏まえ、必要に応じて取り崩しを検討する。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749DE9-B27E-4D53-8F3B-E678B7692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2F65E3-C9DA-4D29-876B-125E076E9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E2431EC-A972-4002-9280-59BCC85C690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82DC9A3-D51C-44BC-81B5-0CFFFBB1F86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F8AE8CD-CD0C-43A0-A93F-20C467BDE6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F8F0859-66AA-4BA7-A187-C9DCC865EFA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5472D35-48F1-403A-92C6-4F6B38414C1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4572A19-82D9-4030-B331-7173F4D5A9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9B96182-FC7F-46F6-9D8A-C5EBF60DD6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7FD7BEB-B82F-499F-9D05-F36BA82EEFB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499657-F446-40CF-A3FE-84C1AB3948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4803AAA-A105-4E91-98A5-5993E8BBFB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3D7C6F-C38C-49B0-ADDE-F6C8B6DDD76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6AE3F85-9539-426B-960F-3D47EB8C7C1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D248185-853D-4CCF-B0D7-D9E65F4C2ED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CBB2110-6ED9-4EC6-88DC-E6C3A13DAC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98462FE-1E5D-4DCF-BC51-5B8C3B22B9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4FFDB5B-F01B-455D-A660-B06371D0FDB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79B8A4C-DE2A-4528-ABC7-2727242515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4FB5D05-AD17-4BFE-8E94-164D5E6573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651E83C-83DB-4688-BBA0-654F6244EE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8DCF639-2CB2-46D0-B422-1B55241085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C8FE7DB-F80A-4736-B96F-016921F011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CBA484E-AD5F-4884-8230-D93587C50EA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18584A0-2FE7-4FA8-BD2E-140A8042C4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B436473-F45F-445F-92A3-9FAE7157D0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075E39E-EBF3-439B-8EB7-E83AD982A0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70C9115-D7FC-4663-AE29-8B0C933630F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1964B08-22CB-4BB3-83CA-B5ADE774D82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28163E0-4594-485A-925E-0D6D804B31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1ECC097-93BC-4EFC-BD49-D892D488E5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F51D5A-AD6E-4904-9EF1-966AB3C40FD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26A5462-3DC3-48C7-B329-0A0C80FD698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05DB203-2936-4539-9577-E5D238E31B6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2C9FFBA-484F-4ABD-85D3-8C759B1367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4FCBADE-3541-4F89-82BE-3285D24FAF6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099E8C0-F738-4F12-BE8B-4E21AC23889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6CDAD89-3E3F-4089-A3D3-65E02B84AB5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72138FF-18AD-42F7-A2F7-F26DCC4B20E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1330127-1B50-4948-8D79-684F56B1BFE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B34C7DF-D8AC-4A67-9304-C0BD07A9D8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CD2B0D9-15F7-4A45-B257-3122A2A080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50BC35D-EF09-4D1A-81A7-79DED4A9CD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DFCD197-6AF6-46E8-80F3-71B492C161A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09D0637-3DD3-4971-8BC9-CAA3FEA1C0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AFFAEDB-B1E7-4810-94FB-1EE064B6D16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AAFFA67-6BD2-4735-860F-8732B204F2A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近年、事業規模の大きな施設（小中学校、こども園、町営住宅、公民館分館等）を建設したことから、類似団体内平均よりも低くなっていると考えられる。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年度の緑ヶ丘団地第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棟完成により、大型事業は概ね完了したため、しばらくは低い数値で推移すると考えられる。今後は、長寿命化等を意識した改修や、建替等を視野に計画的に対応していきたい。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3380D80-525D-42ED-A0E7-A68F933BBB3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49F140-B7EB-4DE3-9D13-7231D9AB596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D27A952-7990-4AE0-B85B-00C6415E258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635FD98-4921-418E-BE05-5B3B36FBC34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C8600C6-9BE4-4E7D-B14B-7253906629F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A340C52-4B6F-4E38-A38B-21DB155F2BE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1061666-67E1-4321-885E-B99A22F1B2D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0B4791D-AF12-4A8F-B547-97D9C6E34D8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20A7B42-900E-41C5-9472-534946FD809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A4360F4-4B7B-4597-A6BA-CA5073A921F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1A08D50-FB60-417B-9F3A-0D649DAF518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E317DAF7-3876-405B-B0FD-8D03D4B2886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563D30DE-509F-41CE-9077-8EFD7CDF3F4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631724B-A31A-4FC2-A26F-C16DB87317B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35E98212-1931-4C24-94C3-C77FD918D45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36AFF23-CC0E-46CF-982A-5AB3F051737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F7B8D77-6C68-4720-95A8-2DFE3C02F1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B3CC72F-1496-448F-99AF-2E58453F5A6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18D97B67-3B07-4902-9A85-903764D88C42}"/>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C0133282-309F-48CC-895C-13B26BB7F19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2483BBA1-C4BE-47F8-AD9F-C8AE0B4F295D}"/>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9AC4B66F-3B52-4860-B6B8-CCB69EB42DB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1E587577-DFD4-49F3-9A5A-5D93CFD31A4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129976F2-3D55-461B-96D4-876A09432A29}"/>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D19F7828-9EA5-4924-A3CD-3A806BEFBADE}"/>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A1DE98F-7E46-4A7E-9068-84F440297BCC}"/>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BC77C09D-9803-46D0-A8D9-2A9BD8431682}"/>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76" name="フローチャート: 判断 75">
          <a:extLst>
            <a:ext uri="{FF2B5EF4-FFF2-40B4-BE49-F238E27FC236}">
              <a16:creationId xmlns:a16="http://schemas.microsoft.com/office/drawing/2014/main" id="{397B957A-B73A-4102-939A-DB30464AD6B9}"/>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77" name="フローチャート: 判断 76">
          <a:extLst>
            <a:ext uri="{FF2B5EF4-FFF2-40B4-BE49-F238E27FC236}">
              <a16:creationId xmlns:a16="http://schemas.microsoft.com/office/drawing/2014/main" id="{6521CA4F-01D0-4C93-89B1-9835BFAEE3AA}"/>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E48343-6DDE-4F7C-B567-65DF88BD3E6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CEFF79B-26CA-41C6-B378-CD14CF53F3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C65343-C3EC-4C74-A866-1C8DC797BB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CD54D42-0CC1-4B0B-BD31-5AC0F85394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B4920B9-9777-4897-A175-AD6A3010B9A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3" name="楕円 82">
          <a:extLst>
            <a:ext uri="{FF2B5EF4-FFF2-40B4-BE49-F238E27FC236}">
              <a16:creationId xmlns:a16="http://schemas.microsoft.com/office/drawing/2014/main" id="{DB6B3341-DF19-4807-A5F4-48C6D5AB70FF}"/>
            </a:ext>
          </a:extLst>
        </xdr:cNvPr>
        <xdr:cNvSpPr/>
      </xdr:nvSpPr>
      <xdr:spPr>
        <a:xfrm>
          <a:off x="47117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146883</xdr:rowOff>
    </xdr:from>
    <xdr:ext cx="405111" cy="259045"/>
    <xdr:sp macro="" textlink="">
      <xdr:nvSpPr>
        <xdr:cNvPr id="84" name="有形固定資産減価償却率該当値テキスト">
          <a:extLst>
            <a:ext uri="{FF2B5EF4-FFF2-40B4-BE49-F238E27FC236}">
              <a16:creationId xmlns:a16="http://schemas.microsoft.com/office/drawing/2014/main" id="{BD3AB27A-7BC2-49BC-B3C8-1EF113E72C4E}"/>
            </a:ext>
          </a:extLst>
        </xdr:cNvPr>
        <xdr:cNvSpPr txBox="1"/>
      </xdr:nvSpPr>
      <xdr:spPr>
        <a:xfrm>
          <a:off x="4813300" y="57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96248</xdr:rowOff>
    </xdr:from>
    <xdr:to>
      <xdr:col>19</xdr:col>
      <xdr:colOff>187325</xdr:colOff>
      <xdr:row>30</xdr:row>
      <xdr:rowOff>26398</xdr:rowOff>
    </xdr:to>
    <xdr:sp macro="" textlink="">
      <xdr:nvSpPr>
        <xdr:cNvPr id="85" name="楕円 84">
          <a:extLst>
            <a:ext uri="{FF2B5EF4-FFF2-40B4-BE49-F238E27FC236}">
              <a16:creationId xmlns:a16="http://schemas.microsoft.com/office/drawing/2014/main" id="{68CE74DF-B72D-416B-879A-6E727F9AC343}"/>
            </a:ext>
          </a:extLst>
        </xdr:cNvPr>
        <xdr:cNvSpPr/>
      </xdr:nvSpPr>
      <xdr:spPr>
        <a:xfrm>
          <a:off x="4000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147048</xdr:rowOff>
    </xdr:from>
    <xdr:to>
      <xdr:col>23</xdr:col>
      <xdr:colOff>85725</xdr:colOff>
      <xdr:row>30</xdr:row>
      <xdr:rowOff>3356</xdr:rowOff>
    </xdr:to>
    <xdr:cxnSp macro="">
      <xdr:nvCxnSpPr>
        <xdr:cNvPr id="86" name="直線コネクタ 85">
          <a:extLst>
            <a:ext uri="{FF2B5EF4-FFF2-40B4-BE49-F238E27FC236}">
              <a16:creationId xmlns:a16="http://schemas.microsoft.com/office/drawing/2014/main" id="{1BA8E0A8-942B-4AEE-83B6-0CD369011D95}"/>
            </a:ext>
          </a:extLst>
        </xdr:cNvPr>
        <xdr:cNvCxnSpPr/>
      </xdr:nvCxnSpPr>
      <xdr:spPr>
        <a:xfrm>
          <a:off x="4051300" y="5890623"/>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7" name="楕円 86">
          <a:extLst>
            <a:ext uri="{FF2B5EF4-FFF2-40B4-BE49-F238E27FC236}">
              <a16:creationId xmlns:a16="http://schemas.microsoft.com/office/drawing/2014/main" id="{ED890487-D9C1-497C-8358-92EAF6F33BAB}"/>
            </a:ext>
          </a:extLst>
        </xdr:cNvPr>
        <xdr:cNvSpPr/>
      </xdr:nvSpPr>
      <xdr:spPr>
        <a:xfrm>
          <a:off x="3238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100783</xdr:rowOff>
    </xdr:from>
    <xdr:to>
      <xdr:col>19</xdr:col>
      <xdr:colOff>136525</xdr:colOff>
      <xdr:row>29</xdr:row>
      <xdr:rowOff>147048</xdr:rowOff>
    </xdr:to>
    <xdr:cxnSp macro="">
      <xdr:nvCxnSpPr>
        <xdr:cNvPr id="88" name="直線コネクタ 87">
          <a:extLst>
            <a:ext uri="{FF2B5EF4-FFF2-40B4-BE49-F238E27FC236}">
              <a16:creationId xmlns:a16="http://schemas.microsoft.com/office/drawing/2014/main" id="{71537684-A551-4BD7-954F-D53B6AF73E39}"/>
            </a:ext>
          </a:extLst>
        </xdr:cNvPr>
        <xdr:cNvCxnSpPr/>
      </xdr:nvCxnSpPr>
      <xdr:spPr>
        <a:xfrm>
          <a:off x="3289300" y="584435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89" name="楕円 88">
          <a:extLst>
            <a:ext uri="{FF2B5EF4-FFF2-40B4-BE49-F238E27FC236}">
              <a16:creationId xmlns:a16="http://schemas.microsoft.com/office/drawing/2014/main" id="{126ADDF2-EEE3-49B0-9EE8-DFB5F81E2F2D}"/>
            </a:ext>
          </a:extLst>
        </xdr:cNvPr>
        <xdr:cNvSpPr/>
      </xdr:nvSpPr>
      <xdr:spPr>
        <a:xfrm>
          <a:off x="2476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100783</xdr:rowOff>
    </xdr:from>
    <xdr:to>
      <xdr:col>15</xdr:col>
      <xdr:colOff>136525</xdr:colOff>
      <xdr:row>29</xdr:row>
      <xdr:rowOff>110036</xdr:rowOff>
    </xdr:to>
    <xdr:cxnSp macro="">
      <xdr:nvCxnSpPr>
        <xdr:cNvPr id="90" name="直線コネクタ 89">
          <a:extLst>
            <a:ext uri="{FF2B5EF4-FFF2-40B4-BE49-F238E27FC236}">
              <a16:creationId xmlns:a16="http://schemas.microsoft.com/office/drawing/2014/main" id="{60DF0C8B-4FFF-4201-85F1-9E9E18CA5742}"/>
            </a:ext>
          </a:extLst>
        </xdr:cNvPr>
        <xdr:cNvCxnSpPr/>
      </xdr:nvCxnSpPr>
      <xdr:spPr>
        <a:xfrm flipV="1">
          <a:off x="2527300" y="584435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19141</xdr:rowOff>
    </xdr:from>
    <xdr:to>
      <xdr:col>7</xdr:col>
      <xdr:colOff>187325</xdr:colOff>
      <xdr:row>29</xdr:row>
      <xdr:rowOff>120741</xdr:rowOff>
    </xdr:to>
    <xdr:sp macro="" textlink="">
      <xdr:nvSpPr>
        <xdr:cNvPr id="91" name="楕円 90">
          <a:extLst>
            <a:ext uri="{FF2B5EF4-FFF2-40B4-BE49-F238E27FC236}">
              <a16:creationId xmlns:a16="http://schemas.microsoft.com/office/drawing/2014/main" id="{167C2EAC-5351-4C67-A891-01D8CD87DDFC}"/>
            </a:ext>
          </a:extLst>
        </xdr:cNvPr>
        <xdr:cNvSpPr/>
      </xdr:nvSpPr>
      <xdr:spPr>
        <a:xfrm>
          <a:off x="1714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69941</xdr:rowOff>
    </xdr:from>
    <xdr:to>
      <xdr:col>11</xdr:col>
      <xdr:colOff>136525</xdr:colOff>
      <xdr:row>29</xdr:row>
      <xdr:rowOff>110036</xdr:rowOff>
    </xdr:to>
    <xdr:cxnSp macro="">
      <xdr:nvCxnSpPr>
        <xdr:cNvPr id="92" name="直線コネクタ 91">
          <a:extLst>
            <a:ext uri="{FF2B5EF4-FFF2-40B4-BE49-F238E27FC236}">
              <a16:creationId xmlns:a16="http://schemas.microsoft.com/office/drawing/2014/main" id="{B440B9CE-037E-4CC6-BD64-96EDB45585A5}"/>
            </a:ext>
          </a:extLst>
        </xdr:cNvPr>
        <xdr:cNvCxnSpPr/>
      </xdr:nvCxnSpPr>
      <xdr:spPr>
        <a:xfrm>
          <a:off x="1765300" y="581351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1ABFE7D6-72D4-47FE-8C24-40BACE150E4E}"/>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0E0889B3-5E2F-41DB-A215-CD57C143661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95" name="n_3aveValue有形固定資産減価償却率">
          <a:extLst>
            <a:ext uri="{FF2B5EF4-FFF2-40B4-BE49-F238E27FC236}">
              <a16:creationId xmlns:a16="http://schemas.microsoft.com/office/drawing/2014/main" id="{6EAD555F-249F-4EE3-85C6-75D3D4291BFF}"/>
            </a:ext>
          </a:extLst>
        </xdr:cNvPr>
        <xdr:cNvSpPr txBox="1"/>
      </xdr:nvSpPr>
      <xdr:spPr>
        <a:xfrm>
          <a:off x="2324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57076</xdr:rowOff>
    </xdr:from>
    <xdr:ext cx="405111" cy="259045"/>
    <xdr:sp macro="" textlink="">
      <xdr:nvSpPr>
        <xdr:cNvPr id="96" name="n_4aveValue有形固定資産減価償却率">
          <a:extLst>
            <a:ext uri="{FF2B5EF4-FFF2-40B4-BE49-F238E27FC236}">
              <a16:creationId xmlns:a16="http://schemas.microsoft.com/office/drawing/2014/main" id="{A6235F0F-C8F6-4A53-A2F2-B1C68443E5FD}"/>
            </a:ext>
          </a:extLst>
        </xdr:cNvPr>
        <xdr:cNvSpPr txBox="1"/>
      </xdr:nvSpPr>
      <xdr:spPr>
        <a:xfrm>
          <a:off x="1562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42925</xdr:rowOff>
    </xdr:from>
    <xdr:ext cx="405111" cy="259045"/>
    <xdr:sp macro="" textlink="">
      <xdr:nvSpPr>
        <xdr:cNvPr id="97" name="n_1mainValue有形固定資産減価償却率">
          <a:extLst>
            <a:ext uri="{FF2B5EF4-FFF2-40B4-BE49-F238E27FC236}">
              <a16:creationId xmlns:a16="http://schemas.microsoft.com/office/drawing/2014/main" id="{5B761262-16E8-4F64-9563-8486257446DE}"/>
            </a:ext>
          </a:extLst>
        </xdr:cNvPr>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8" name="n_2mainValue有形固定資産減価償却率">
          <a:extLst>
            <a:ext uri="{FF2B5EF4-FFF2-40B4-BE49-F238E27FC236}">
              <a16:creationId xmlns:a16="http://schemas.microsoft.com/office/drawing/2014/main" id="{5E1A149A-2C0B-462D-B422-84471474C2D2}"/>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99" name="n_3mainValue有形固定資産減価償却率">
          <a:extLst>
            <a:ext uri="{FF2B5EF4-FFF2-40B4-BE49-F238E27FC236}">
              <a16:creationId xmlns:a16="http://schemas.microsoft.com/office/drawing/2014/main" id="{4DE5984B-7760-4E1E-99A9-985C1CF97734}"/>
            </a:ext>
          </a:extLst>
        </xdr:cNvPr>
        <xdr:cNvSpPr txBox="1"/>
      </xdr:nvSpPr>
      <xdr:spPr>
        <a:xfrm>
          <a:off x="2324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0" name="n_4mainValue有形固定資産減価償却率">
          <a:extLst>
            <a:ext uri="{FF2B5EF4-FFF2-40B4-BE49-F238E27FC236}">
              <a16:creationId xmlns:a16="http://schemas.microsoft.com/office/drawing/2014/main" id="{0178FDC3-2A7E-4132-8931-F0D8D605E753}"/>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B868872-13EC-4ED3-80A1-EA468EAF5BB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B50B392-AE00-44A7-8BBF-397A91A6219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8F17A732-35DC-4004-8978-39494B578A4B}"/>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9D345A-2B7C-4D33-A25D-DDCBCFDB7A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8120BF2-CE69-4661-919A-93E873463A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40B8A1A-E5D2-41D9-9692-E11C21466D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41B62B8-0CBA-4AF6-8990-0094CBD11D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19A2785-6458-4D49-852C-9DC3475A1C1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A95FA7F-D889-4427-9BDD-6978CD52231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7E977C5-33EC-4887-B99B-02C80DBA0B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F92C74C-3911-418A-A3F9-479FDAD0926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B28E5FB-83D1-489D-98A2-8A49702F99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54E8068-BB5C-4880-81BA-5ED7DF1400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年度及び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年度は普通交付税の増額や新型コロナウイルスによる事業縮小等によって充当可能財源が増加したこと、また、令和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年度には大規模事業の地方債の償還が始まったことや、法人町民税の増収等があったことから、将来負担額の減少が続いたことで、債務償還比率も減少していたが、令和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年度は法人町民税及び普通交付税が大幅に減少したことで、経常一般財源が減少したため、債務償還比率は増加に転じたと考えられる。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88F3E23-4A25-460B-BDCE-279F71904F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0BBC544-D5BE-4122-AD59-6C895D2088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C00B0AB-C180-421B-8F87-663C207A62A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E4BC782-516A-436F-BE88-112295F906E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66C9A611-0F8B-4763-A18A-99D865BAAA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FED3FB6-CF30-40DF-8D67-29512D425AA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2C13B76A-C495-4FE9-8E49-EA5A73C1B6C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79E5E72-A9DA-47E6-A625-D964D98B7DF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24B5EDA-0A75-4974-B778-883DFF59928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6EA78DF-FD96-4561-AE02-DF175511938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FE8DB62-9EF7-4CEE-9417-17F22F1EF67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ED4258DD-B8FD-4B92-B879-C9009E1213D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DEB9387-1E07-42B4-A9D9-1A4A1B00F8D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ED3B421-AF4D-453A-90C0-F5945A6133F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E37F6819-0255-4193-8F1D-BD38067BC34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5947780-61A3-45BA-B526-C5F9AFB76D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CB87537-3688-41E4-B75F-7B088F239B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E91F8237-CF02-405E-8FF7-CD3F1F49EFE2}"/>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72369255-4184-4280-8F93-57448621AAF5}"/>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C01EB4DE-BC8E-4A83-9FB8-4F7DD2C8DCF5}"/>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7EFCD13D-AFC7-44DB-8A74-77ECE29EE27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B06135FF-B49E-4AD2-9FFB-DD5F8B91B3B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4A88F5BE-8993-4C0B-ACCF-1E02A1021D65}"/>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71904038-2CF8-408C-A111-3D4AFA488971}"/>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FD26A478-9E92-40E7-AA07-92DD799751BB}"/>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BB2D27F6-2D25-47BD-BBDC-9E8EF46ED375}"/>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40" name="フローチャート: 判断 139">
          <a:extLst>
            <a:ext uri="{FF2B5EF4-FFF2-40B4-BE49-F238E27FC236}">
              <a16:creationId xmlns:a16="http://schemas.microsoft.com/office/drawing/2014/main" id="{1AE34893-A484-4560-A0FA-DD8A40BAE0C4}"/>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41" name="フローチャート: 判断 140">
          <a:extLst>
            <a:ext uri="{FF2B5EF4-FFF2-40B4-BE49-F238E27FC236}">
              <a16:creationId xmlns:a16="http://schemas.microsoft.com/office/drawing/2014/main" id="{42FDDE9F-CA5D-4A55-8755-01EF8372D248}"/>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CA2D14D-109E-4073-A0B8-1B0E765731D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916F298-C4C4-4A4A-B0F5-6AECA85BCC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DB6DA9A-B7E5-4F55-8584-B31D5CC0B31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B8D4F3C-42B3-4E81-9BC0-10B5E275B8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2AFF7F5-D15B-4F77-A29B-BC3674C72C2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40120</xdr:rowOff>
    </xdr:from>
    <xdr:to>
      <xdr:col>76</xdr:col>
      <xdr:colOff>73025</xdr:colOff>
      <xdr:row>32</xdr:row>
      <xdr:rowOff>141720</xdr:rowOff>
    </xdr:to>
    <xdr:sp macro="" textlink="">
      <xdr:nvSpPr>
        <xdr:cNvPr id="147" name="楕円 146">
          <a:extLst>
            <a:ext uri="{FF2B5EF4-FFF2-40B4-BE49-F238E27FC236}">
              <a16:creationId xmlns:a16="http://schemas.microsoft.com/office/drawing/2014/main" id="{8E1FA07B-2DD2-461F-83EC-3C71850A92A1}"/>
            </a:ext>
          </a:extLst>
        </xdr:cNvPr>
        <xdr:cNvSpPr/>
      </xdr:nvSpPr>
      <xdr:spPr>
        <a:xfrm>
          <a:off x="14744700" y="62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18547</xdr:rowOff>
    </xdr:from>
    <xdr:ext cx="560923" cy="259045"/>
    <xdr:sp macro="" textlink="">
      <xdr:nvSpPr>
        <xdr:cNvPr id="148" name="債務償還比率該当値テキスト">
          <a:extLst>
            <a:ext uri="{FF2B5EF4-FFF2-40B4-BE49-F238E27FC236}">
              <a16:creationId xmlns:a16="http://schemas.microsoft.com/office/drawing/2014/main" id="{6F3B55EC-BB2E-409D-8723-58126978DCA3}"/>
            </a:ext>
          </a:extLst>
        </xdr:cNvPr>
        <xdr:cNvSpPr txBox="1"/>
      </xdr:nvSpPr>
      <xdr:spPr>
        <a:xfrm>
          <a:off x="14846300" y="62764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16328</xdr:rowOff>
    </xdr:from>
    <xdr:to>
      <xdr:col>72</xdr:col>
      <xdr:colOff>123825</xdr:colOff>
      <xdr:row>28</xdr:row>
      <xdr:rowOff>117928</xdr:rowOff>
    </xdr:to>
    <xdr:sp macro="" textlink="">
      <xdr:nvSpPr>
        <xdr:cNvPr id="149" name="楕円 148">
          <a:extLst>
            <a:ext uri="{FF2B5EF4-FFF2-40B4-BE49-F238E27FC236}">
              <a16:creationId xmlns:a16="http://schemas.microsoft.com/office/drawing/2014/main" id="{E9AE6093-26F0-4000-AEA8-74440DC70C25}"/>
            </a:ext>
          </a:extLst>
        </xdr:cNvPr>
        <xdr:cNvSpPr/>
      </xdr:nvSpPr>
      <xdr:spPr>
        <a:xfrm>
          <a:off x="14033500" y="55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67128</xdr:rowOff>
    </xdr:from>
    <xdr:to>
      <xdr:col>76</xdr:col>
      <xdr:colOff>22225</xdr:colOff>
      <xdr:row>32</xdr:row>
      <xdr:rowOff>90920</xdr:rowOff>
    </xdr:to>
    <xdr:cxnSp macro="">
      <xdr:nvCxnSpPr>
        <xdr:cNvPr id="150" name="直線コネクタ 149">
          <a:extLst>
            <a:ext uri="{FF2B5EF4-FFF2-40B4-BE49-F238E27FC236}">
              <a16:creationId xmlns:a16="http://schemas.microsoft.com/office/drawing/2014/main" id="{90FBFEBC-5073-4600-8B9E-DC4E00B2A0C1}"/>
            </a:ext>
          </a:extLst>
        </xdr:cNvPr>
        <xdr:cNvCxnSpPr/>
      </xdr:nvCxnSpPr>
      <xdr:spPr>
        <a:xfrm>
          <a:off x="14084300" y="5639253"/>
          <a:ext cx="711200" cy="70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61601</xdr:rowOff>
    </xdr:from>
    <xdr:to>
      <xdr:col>68</xdr:col>
      <xdr:colOff>123825</xdr:colOff>
      <xdr:row>29</xdr:row>
      <xdr:rowOff>163201</xdr:rowOff>
    </xdr:to>
    <xdr:sp macro="" textlink="">
      <xdr:nvSpPr>
        <xdr:cNvPr id="151" name="楕円 150">
          <a:extLst>
            <a:ext uri="{FF2B5EF4-FFF2-40B4-BE49-F238E27FC236}">
              <a16:creationId xmlns:a16="http://schemas.microsoft.com/office/drawing/2014/main" id="{43355E0F-AA84-4D58-8840-4B3C98B2D69D}"/>
            </a:ext>
          </a:extLst>
        </xdr:cNvPr>
        <xdr:cNvSpPr/>
      </xdr:nvSpPr>
      <xdr:spPr>
        <a:xfrm>
          <a:off x="13271500" y="58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67128</xdr:rowOff>
    </xdr:from>
    <xdr:to>
      <xdr:col>72</xdr:col>
      <xdr:colOff>73025</xdr:colOff>
      <xdr:row>29</xdr:row>
      <xdr:rowOff>112401</xdr:rowOff>
    </xdr:to>
    <xdr:cxnSp macro="">
      <xdr:nvCxnSpPr>
        <xdr:cNvPr id="152" name="直線コネクタ 151">
          <a:extLst>
            <a:ext uri="{FF2B5EF4-FFF2-40B4-BE49-F238E27FC236}">
              <a16:creationId xmlns:a16="http://schemas.microsoft.com/office/drawing/2014/main" id="{203C6501-524F-4CE9-A8FC-D63106A43C09}"/>
            </a:ext>
          </a:extLst>
        </xdr:cNvPr>
        <xdr:cNvCxnSpPr/>
      </xdr:nvCxnSpPr>
      <xdr:spPr>
        <a:xfrm flipV="1">
          <a:off x="13322300" y="5639253"/>
          <a:ext cx="762000" cy="21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171232</xdr:rowOff>
    </xdr:from>
    <xdr:to>
      <xdr:col>64</xdr:col>
      <xdr:colOff>123825</xdr:colOff>
      <xdr:row>31</xdr:row>
      <xdr:rowOff>101382</xdr:rowOff>
    </xdr:to>
    <xdr:sp macro="" textlink="">
      <xdr:nvSpPr>
        <xdr:cNvPr id="153" name="楕円 152">
          <a:extLst>
            <a:ext uri="{FF2B5EF4-FFF2-40B4-BE49-F238E27FC236}">
              <a16:creationId xmlns:a16="http://schemas.microsoft.com/office/drawing/2014/main" id="{E42195B5-3204-47F6-80CF-B1609353829B}"/>
            </a:ext>
          </a:extLst>
        </xdr:cNvPr>
        <xdr:cNvSpPr/>
      </xdr:nvSpPr>
      <xdr:spPr>
        <a:xfrm>
          <a:off x="12509500" y="6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112401</xdr:rowOff>
    </xdr:from>
    <xdr:to>
      <xdr:col>68</xdr:col>
      <xdr:colOff>73025</xdr:colOff>
      <xdr:row>31</xdr:row>
      <xdr:rowOff>50582</xdr:rowOff>
    </xdr:to>
    <xdr:cxnSp macro="">
      <xdr:nvCxnSpPr>
        <xdr:cNvPr id="154" name="直線コネクタ 153">
          <a:extLst>
            <a:ext uri="{FF2B5EF4-FFF2-40B4-BE49-F238E27FC236}">
              <a16:creationId xmlns:a16="http://schemas.microsoft.com/office/drawing/2014/main" id="{747121FE-7EC0-4293-BE4E-26D75A2E0CFA}"/>
            </a:ext>
          </a:extLst>
        </xdr:cNvPr>
        <xdr:cNvCxnSpPr/>
      </xdr:nvCxnSpPr>
      <xdr:spPr>
        <a:xfrm flipV="1">
          <a:off x="12560300" y="5855976"/>
          <a:ext cx="762000" cy="28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32548</xdr:rowOff>
    </xdr:from>
    <xdr:to>
      <xdr:col>60</xdr:col>
      <xdr:colOff>123825</xdr:colOff>
      <xdr:row>33</xdr:row>
      <xdr:rowOff>134148</xdr:rowOff>
    </xdr:to>
    <xdr:sp macro="" textlink="">
      <xdr:nvSpPr>
        <xdr:cNvPr id="155" name="楕円 154">
          <a:extLst>
            <a:ext uri="{FF2B5EF4-FFF2-40B4-BE49-F238E27FC236}">
              <a16:creationId xmlns:a16="http://schemas.microsoft.com/office/drawing/2014/main" id="{985CE048-6363-4890-AF73-F60D13A0D105}"/>
            </a:ext>
          </a:extLst>
        </xdr:cNvPr>
        <xdr:cNvSpPr/>
      </xdr:nvSpPr>
      <xdr:spPr>
        <a:xfrm>
          <a:off x="11747500" y="64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50582</xdr:rowOff>
    </xdr:from>
    <xdr:to>
      <xdr:col>64</xdr:col>
      <xdr:colOff>73025</xdr:colOff>
      <xdr:row>33</xdr:row>
      <xdr:rowOff>83348</xdr:rowOff>
    </xdr:to>
    <xdr:cxnSp macro="">
      <xdr:nvCxnSpPr>
        <xdr:cNvPr id="156" name="直線コネクタ 155">
          <a:extLst>
            <a:ext uri="{FF2B5EF4-FFF2-40B4-BE49-F238E27FC236}">
              <a16:creationId xmlns:a16="http://schemas.microsoft.com/office/drawing/2014/main" id="{2352091B-7E92-4D8C-B8A0-67051959BB17}"/>
            </a:ext>
          </a:extLst>
        </xdr:cNvPr>
        <xdr:cNvCxnSpPr/>
      </xdr:nvCxnSpPr>
      <xdr:spPr>
        <a:xfrm flipV="1">
          <a:off x="11798300" y="6137057"/>
          <a:ext cx="762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FA54013D-109E-4FA0-95D7-01DD260614B5}"/>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FE985490-F81A-47CE-8C25-75D796B67C8D}"/>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59" name="n_3aveValue債務償還比率">
          <a:extLst>
            <a:ext uri="{FF2B5EF4-FFF2-40B4-BE49-F238E27FC236}">
              <a16:creationId xmlns:a16="http://schemas.microsoft.com/office/drawing/2014/main" id="{765B1E38-ACE3-4B3C-BD60-C416C862F152}"/>
            </a:ext>
          </a:extLst>
        </xdr:cNvPr>
        <xdr:cNvSpPr txBox="1"/>
      </xdr:nvSpPr>
      <xdr:spPr>
        <a:xfrm>
          <a:off x="12325427" y="54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71675</xdr:rowOff>
    </xdr:from>
    <xdr:ext cx="469744" cy="259045"/>
    <xdr:sp macro="" textlink="">
      <xdr:nvSpPr>
        <xdr:cNvPr id="160" name="n_4aveValue債務償還比率">
          <a:extLst>
            <a:ext uri="{FF2B5EF4-FFF2-40B4-BE49-F238E27FC236}">
              <a16:creationId xmlns:a16="http://schemas.microsoft.com/office/drawing/2014/main" id="{184F6E30-AF25-4C20-9E39-1541DB385FE0}"/>
            </a:ext>
          </a:extLst>
        </xdr:cNvPr>
        <xdr:cNvSpPr txBox="1"/>
      </xdr:nvSpPr>
      <xdr:spPr>
        <a:xfrm>
          <a:off x="11563427" y="547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109055</xdr:rowOff>
    </xdr:from>
    <xdr:ext cx="469744" cy="259045"/>
    <xdr:sp macro="" textlink="">
      <xdr:nvSpPr>
        <xdr:cNvPr id="161" name="n_1mainValue債務償還比率">
          <a:extLst>
            <a:ext uri="{FF2B5EF4-FFF2-40B4-BE49-F238E27FC236}">
              <a16:creationId xmlns:a16="http://schemas.microsoft.com/office/drawing/2014/main" id="{C4630481-2021-4158-8784-6188D7D9C510}"/>
            </a:ext>
          </a:extLst>
        </xdr:cNvPr>
        <xdr:cNvSpPr txBox="1"/>
      </xdr:nvSpPr>
      <xdr:spPr>
        <a:xfrm>
          <a:off x="13836727" y="568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154328</xdr:rowOff>
    </xdr:from>
    <xdr:ext cx="469744" cy="259045"/>
    <xdr:sp macro="" textlink="">
      <xdr:nvSpPr>
        <xdr:cNvPr id="162" name="n_2mainValue債務償還比率">
          <a:extLst>
            <a:ext uri="{FF2B5EF4-FFF2-40B4-BE49-F238E27FC236}">
              <a16:creationId xmlns:a16="http://schemas.microsoft.com/office/drawing/2014/main" id="{C23C00EA-884E-4450-ABE3-BCFC68C30BC5}"/>
            </a:ext>
          </a:extLst>
        </xdr:cNvPr>
        <xdr:cNvSpPr txBox="1"/>
      </xdr:nvSpPr>
      <xdr:spPr>
        <a:xfrm>
          <a:off x="13087427" y="58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92509</xdr:rowOff>
    </xdr:from>
    <xdr:ext cx="469744" cy="259045"/>
    <xdr:sp macro="" textlink="">
      <xdr:nvSpPr>
        <xdr:cNvPr id="163" name="n_3mainValue債務償還比率">
          <a:extLst>
            <a:ext uri="{FF2B5EF4-FFF2-40B4-BE49-F238E27FC236}">
              <a16:creationId xmlns:a16="http://schemas.microsoft.com/office/drawing/2014/main" id="{C4D6BD8F-E4D0-433A-BE62-697142C96AFD}"/>
            </a:ext>
          </a:extLst>
        </xdr:cNvPr>
        <xdr:cNvSpPr txBox="1"/>
      </xdr:nvSpPr>
      <xdr:spPr>
        <a:xfrm>
          <a:off x="12325427" y="617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125275</xdr:rowOff>
    </xdr:from>
    <xdr:ext cx="560923" cy="259045"/>
    <xdr:sp macro="" textlink="">
      <xdr:nvSpPr>
        <xdr:cNvPr id="164" name="n_4mainValue債務償還比率">
          <a:extLst>
            <a:ext uri="{FF2B5EF4-FFF2-40B4-BE49-F238E27FC236}">
              <a16:creationId xmlns:a16="http://schemas.microsoft.com/office/drawing/2014/main" id="{FD1086DF-62D4-4645-9609-276CE08A13A5}"/>
            </a:ext>
          </a:extLst>
        </xdr:cNvPr>
        <xdr:cNvSpPr txBox="1"/>
      </xdr:nvSpPr>
      <xdr:spPr>
        <a:xfrm>
          <a:off x="11517838" y="6554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554C73D-9E7F-4F02-96F7-381660329BC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07A7E04-01CF-43F0-9AF1-67C930DE8FA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8A7C7F9-3C21-4B85-8C0B-053DFAED01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0DCFAAE-8BE7-40D4-A092-B107B8DC3E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3F2A44D-B05D-4EA5-B367-91468594F1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65DA34A-413B-4FF3-88FB-E37AC79DAC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558B28-D135-4D36-A7AB-C89EBAB2EF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100BC9-A117-4806-8D06-7F587B228D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C366D9-112D-4DF2-80B1-FEEC77195A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92B467-8550-4AE1-8484-1CF0435AC5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988FF3-D56A-434D-863A-7742DB0B86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15F382-E455-404B-B47B-79553A7CFB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150A92-4637-4440-861A-F294DF8C7D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43B667-C1C3-4497-AC0E-875DD031C3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5A5537-9F65-4D80-9162-D2D8374496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FF0808-0B4B-4467-9F11-05FB1787BB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B5E771-4E00-41F7-8EAF-8A8B82FD78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4C55E5-C15F-4BFC-B8CE-ACCCA0F786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AC2B47-B13C-4857-BECC-CB6527FB48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2D34E6-9C18-4076-A220-CDD502F99B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556BE9-0477-4C92-8521-6F84AEEB2F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B27E6C8-4895-4C22-819E-9534010658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166E1C-E79E-471E-AAA0-AC4341A3B2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BD88E8-215D-4A71-AEEE-96459CC1B9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71453C-EB22-4107-814D-D82E6E97D5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89101B-7675-4BC7-AB79-DA1F05801F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CE01E0-9D58-44B6-B4D4-AB18EDFC08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6CF395-C8A4-4204-9221-77DFFFEA29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D6FD6E-EE5A-4D98-A52A-322467A30F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6DB112-22A0-476A-B642-69AA33D7C8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2A7BD6-40EC-45C9-BE5E-63021E7356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2BF721-104F-48E8-B221-34EBC5E583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3AC83F-E7D1-495B-B145-E5C2873DDD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299A46-BD68-46E4-B281-F55C3DCD3A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514292-6F5A-442D-9B0B-05F97C4D22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41D0E3-2C23-4689-8178-0600A0ABD0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1BDBA7-E511-4446-AA6C-ABB6F455C6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2E59A8-FC39-45C5-AB45-B5130343BC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782AFD-21F2-47D6-8B23-A1D4AF12F3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099717-FBB8-45E4-813E-D0BEA8F28D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3D6402-4441-460D-84DD-881BFE1E5C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DD907A-EF39-4494-A308-B5D0E1AF46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D6DA44-7B18-4167-B552-3BFC150F7B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E05723-5484-413F-BE12-B46AACB42B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D70782-8B26-4DA3-A0EA-69A02194BC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081A02-CF42-43F0-A201-548466A3E3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2C06B5-D3BC-40D2-845F-596E02D952F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A67263-C086-486D-90FE-A2FBC411FDC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F76B33-564D-4E1C-88F9-A039D2E578A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53927E6-CAC9-4FE1-9BE9-20A31BD712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91D818-1FCA-440A-A44E-7BAB85BBE0F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4F9AD3F-9063-4D5A-9191-46D40CC758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1B9A09-311F-4E35-80E7-8A13E6257DA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5BF976-D1AF-440E-B394-452243197EF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7D7F48D-C7EF-4306-9D90-30FBFE389A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EB2E6C7-0607-4A8C-9A7F-B3EB6F016C3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33CB96E-DFF9-42C0-8483-39BCB4B3A3A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46E40E0-2A1D-4C48-A036-4288491B13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60880E-6EB2-4791-BCB1-71D18AAF2C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BA7CC95-87C3-4AD3-9D40-90B302239C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4FC4957-19E0-48B5-B6BB-C5DEE2249A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2CDDA08A-DA5B-43F2-AAAC-7BC343516608}"/>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3C0D04A8-01A4-43E0-B85E-F5BA4110C60F}"/>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226C35C5-CACE-4F30-A6E7-5F311B44EADC}"/>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A60366B6-CD0A-4830-A780-320D97EC2243}"/>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537D60A6-48B8-4B92-A8DF-CCA1CD877C32}"/>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E63F985A-12C9-4E2F-A5A9-53BE6B5B2EF4}"/>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E332F71-329B-43D4-A48A-51FABBB1A91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630AB71-170C-4639-82AE-CCCBFEC7287F}"/>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54FFEBC4-D2E0-4CD0-BAEF-E91150F4C061}"/>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C5DAF80-E2BA-41A6-B588-EBBB01B0DB77}"/>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CAEF0D4F-AA1A-4801-ACB3-3034AABB0A48}"/>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2CA503-B07B-4D70-BE80-836E6C698E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92A1A7-3C81-4AFD-9086-D410D543B3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38B474-7794-483F-B517-0C296410C4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C32B5C-A0F3-42C2-BEA5-F8567C06E88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6182E7-24E8-4718-97FE-4A8A6BC25A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F155526D-FD2D-4D4B-A894-984DDDB38ADB}"/>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AE5CB873-9FDF-4071-82FD-08DE83B5A695}"/>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562C8CF4-E2C2-4643-AD2C-4DA12EB1DFEF}"/>
            </a:ext>
          </a:extLst>
        </xdr:cNvPr>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AE8A7E97-9E15-415C-AA65-C3A3ACD4BE2C}"/>
            </a:ext>
          </a:extLst>
        </xdr:cNvPr>
        <xdr:cNvCxnSpPr/>
      </xdr:nvCxnSpPr>
      <xdr:spPr>
        <a:xfrm>
          <a:off x="3797300" y="64712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a:extLst>
            <a:ext uri="{FF2B5EF4-FFF2-40B4-BE49-F238E27FC236}">
              <a16:creationId xmlns:a16="http://schemas.microsoft.com/office/drawing/2014/main" id="{4B4F9B22-4EF6-4E85-9D30-7624B1C103BA}"/>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1F9FEB24-216B-4828-8C47-24CB97ED4831}"/>
            </a:ext>
          </a:extLst>
        </xdr:cNvPr>
        <xdr:cNvCxnSpPr/>
      </xdr:nvCxnSpPr>
      <xdr:spPr>
        <a:xfrm flipV="1">
          <a:off x="2908300" y="64712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a:extLst>
            <a:ext uri="{FF2B5EF4-FFF2-40B4-BE49-F238E27FC236}">
              <a16:creationId xmlns:a16="http://schemas.microsoft.com/office/drawing/2014/main" id="{AB4F4766-4504-442D-9D21-257EE00512E7}"/>
            </a:ext>
          </a:extLst>
        </xdr:cNvPr>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F69818CE-1F29-46F4-B0E0-BCC39AD8EF50}"/>
            </a:ext>
          </a:extLst>
        </xdr:cNvPr>
        <xdr:cNvCxnSpPr/>
      </xdr:nvCxnSpPr>
      <xdr:spPr>
        <a:xfrm>
          <a:off x="2019300" y="64484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a:extLst>
            <a:ext uri="{FF2B5EF4-FFF2-40B4-BE49-F238E27FC236}">
              <a16:creationId xmlns:a16="http://schemas.microsoft.com/office/drawing/2014/main" id="{CCE358E0-0B14-465C-A7F2-1D6D00520399}"/>
            </a:ext>
          </a:extLst>
        </xdr:cNvPr>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104775</xdr:rowOff>
    </xdr:to>
    <xdr:cxnSp macro="">
      <xdr:nvCxnSpPr>
        <xdr:cNvPr id="82" name="直線コネクタ 81">
          <a:extLst>
            <a:ext uri="{FF2B5EF4-FFF2-40B4-BE49-F238E27FC236}">
              <a16:creationId xmlns:a16="http://schemas.microsoft.com/office/drawing/2014/main" id="{D635E3E9-B6E2-426B-B969-195A730DF672}"/>
            </a:ext>
          </a:extLst>
        </xdr:cNvPr>
        <xdr:cNvCxnSpPr/>
      </xdr:nvCxnSpPr>
      <xdr:spPr>
        <a:xfrm>
          <a:off x="1130300" y="6421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A4BA07EA-CDA0-47F9-9D03-75D09E302A09}"/>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BE6F97F7-24B4-44D3-8EEE-5AB6346D16CF}"/>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90465176-AF42-4529-B8BA-0D1018CA78A7}"/>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B1BBE662-5218-449B-9B95-DFD0633CC12B}"/>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5039CB88-A5DA-4A81-8A98-B21E63DAE7E2}"/>
            </a:ext>
          </a:extLst>
        </xdr:cNvPr>
        <xdr:cNvSpPr txBox="1"/>
      </xdr:nvSpPr>
      <xdr:spPr>
        <a:xfrm>
          <a:off x="3582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B3DF0099-1CC4-4E06-BBC2-74B75B04D09A}"/>
            </a:ext>
          </a:extLst>
        </xdr:cNvPr>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F6EE22B6-5691-4D00-8CD2-42F5E1904B1A}"/>
            </a:ext>
          </a:extLst>
        </xdr:cNvPr>
        <xdr:cNvSpPr txBox="1"/>
      </xdr:nvSpPr>
      <xdr:spPr>
        <a:xfrm>
          <a:off x="1816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90" name="n_4mainValue【道路】&#10;有形固定資産減価償却率">
          <a:extLst>
            <a:ext uri="{FF2B5EF4-FFF2-40B4-BE49-F238E27FC236}">
              <a16:creationId xmlns:a16="http://schemas.microsoft.com/office/drawing/2014/main" id="{64378D29-DAAF-4F61-B328-99C1310DF15D}"/>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8161C53-31D4-46A2-970D-D3D8A28640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8D55A1-A90A-4020-8838-1D51A21DF9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F8D4865-7D7F-493B-A79E-6B2CE482F4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D17698-30F0-487C-8589-2A40362E2F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161F8F7-DF45-4E63-B6ED-556CD487D1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246BAD7-822E-4D73-861C-923905306D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45A8633-0BBB-4995-88B3-0EBB2AB14B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5D0B09D-2A2E-4264-972F-5FFB62B92B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E8AA52A-8F5E-4C91-9DC2-6D3C1F48F3A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B36CD4-7844-492E-943D-63896AB15A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03DEDB6-8B67-4942-9D68-F5941DDC0A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2A33B88-391A-45B5-AD77-6A849E4DC55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51FB4F1-2389-4036-8EDC-A65504445D8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B85EE6F-88DD-4B1B-9B6B-15F2B9E0127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41D8262-AC13-4754-9C37-B2D9AC4B68F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81FF45F-5BFA-4C14-BAB2-33CAC7EAAAB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3A14E7-1AFA-4C7C-B483-12FE2DA5583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B84A481-BAC1-4C86-ABFB-3D427CC29F4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8985E2C-9F19-4EA6-BA4D-4D066053CEF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C782BE6-DF83-48C1-AF0D-E0BB8F46E45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E1CE411-3ABC-4845-B49B-2AA4E1AE9C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D3FD7D0-910D-431D-B64D-826EFBD4F5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66B15E2-BD98-450B-86AA-F2A9F8254A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68D6D3F8-10B6-4F5A-9FAE-BB427200C47A}"/>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EA3EE302-C719-4B5E-9307-E1B397C079A7}"/>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5E1337EF-EEA9-4EB0-B387-10828785DC9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689DFFFF-E14D-46CB-BB7A-71D7FB0EE17C}"/>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FBEB3580-A544-4507-B989-37D6680E065E}"/>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46253357-41C2-40B7-B56C-AA6BB63B5477}"/>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46D33F0E-5BA4-4A47-AB5F-F4C905F64033}"/>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EE60F4DA-95FB-4177-A10A-37D22C96285D}"/>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EA5DA337-7C3D-4960-A013-8D5E44F0418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1F8279ED-6CCE-4919-BC48-62F6158EE29A}"/>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9AB31149-021B-4829-B08D-96C512612309}"/>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CB1A50-94B4-454F-8123-86CBCB09DC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C86452-82F1-46B8-BCFC-8848C4B3D2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AE0699-0FD6-40EA-8DAC-DAED217B84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2C456A-AE56-46D8-B196-207304E548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252147-1EBE-4772-A81E-C9D6782E76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64998</xdr:rowOff>
    </xdr:from>
    <xdr:to>
      <xdr:col>55</xdr:col>
      <xdr:colOff>50800</xdr:colOff>
      <xdr:row>41</xdr:row>
      <xdr:rowOff>166598</xdr:rowOff>
    </xdr:to>
    <xdr:sp macro="" textlink="">
      <xdr:nvSpPr>
        <xdr:cNvPr id="130" name="楕円 129">
          <a:extLst>
            <a:ext uri="{FF2B5EF4-FFF2-40B4-BE49-F238E27FC236}">
              <a16:creationId xmlns:a16="http://schemas.microsoft.com/office/drawing/2014/main" id="{57108545-9D9A-43B1-98BE-5FB369F92255}"/>
            </a:ext>
          </a:extLst>
        </xdr:cNvPr>
        <xdr:cNvSpPr/>
      </xdr:nvSpPr>
      <xdr:spPr>
        <a:xfrm>
          <a:off x="10426700" y="709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151375</xdr:rowOff>
    </xdr:from>
    <xdr:ext cx="469744" cy="259045"/>
    <xdr:sp macro="" textlink="">
      <xdr:nvSpPr>
        <xdr:cNvPr id="131" name="【道路】&#10;一人当たり延長該当値テキスト">
          <a:extLst>
            <a:ext uri="{FF2B5EF4-FFF2-40B4-BE49-F238E27FC236}">
              <a16:creationId xmlns:a16="http://schemas.microsoft.com/office/drawing/2014/main" id="{6337DC2D-764A-4CB9-BA0F-C7BF4D51DC31}"/>
            </a:ext>
          </a:extLst>
        </xdr:cNvPr>
        <xdr:cNvSpPr txBox="1"/>
      </xdr:nvSpPr>
      <xdr:spPr>
        <a:xfrm>
          <a:off x="10515600" y="700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67069</xdr:rowOff>
    </xdr:from>
    <xdr:to>
      <xdr:col>50</xdr:col>
      <xdr:colOff>165100</xdr:colOff>
      <xdr:row>41</xdr:row>
      <xdr:rowOff>168669</xdr:rowOff>
    </xdr:to>
    <xdr:sp macro="" textlink="">
      <xdr:nvSpPr>
        <xdr:cNvPr id="132" name="楕円 131">
          <a:extLst>
            <a:ext uri="{FF2B5EF4-FFF2-40B4-BE49-F238E27FC236}">
              <a16:creationId xmlns:a16="http://schemas.microsoft.com/office/drawing/2014/main" id="{F1FF3084-E790-4523-B2A4-79A2B430CE9A}"/>
            </a:ext>
          </a:extLst>
        </xdr:cNvPr>
        <xdr:cNvSpPr/>
      </xdr:nvSpPr>
      <xdr:spPr>
        <a:xfrm>
          <a:off x="9588500" y="70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115798</xdr:rowOff>
    </xdr:from>
    <xdr:to>
      <xdr:col>55</xdr:col>
      <xdr:colOff>0</xdr:colOff>
      <xdr:row>41</xdr:row>
      <xdr:rowOff>117869</xdr:rowOff>
    </xdr:to>
    <xdr:cxnSp macro="">
      <xdr:nvCxnSpPr>
        <xdr:cNvPr id="133" name="直線コネクタ 132">
          <a:extLst>
            <a:ext uri="{FF2B5EF4-FFF2-40B4-BE49-F238E27FC236}">
              <a16:creationId xmlns:a16="http://schemas.microsoft.com/office/drawing/2014/main" id="{828141E9-F368-4791-A684-CF0D91197836}"/>
            </a:ext>
          </a:extLst>
        </xdr:cNvPr>
        <xdr:cNvCxnSpPr/>
      </xdr:nvCxnSpPr>
      <xdr:spPr>
        <a:xfrm flipV="1">
          <a:off x="9639300" y="7145248"/>
          <a:ext cx="8382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68605</xdr:rowOff>
    </xdr:from>
    <xdr:to>
      <xdr:col>46</xdr:col>
      <xdr:colOff>38100</xdr:colOff>
      <xdr:row>41</xdr:row>
      <xdr:rowOff>170205</xdr:rowOff>
    </xdr:to>
    <xdr:sp macro="" textlink="">
      <xdr:nvSpPr>
        <xdr:cNvPr id="134" name="楕円 133">
          <a:extLst>
            <a:ext uri="{FF2B5EF4-FFF2-40B4-BE49-F238E27FC236}">
              <a16:creationId xmlns:a16="http://schemas.microsoft.com/office/drawing/2014/main" id="{AED2547D-D1B8-4E7E-9FFD-A3B0AD7F271C}"/>
            </a:ext>
          </a:extLst>
        </xdr:cNvPr>
        <xdr:cNvSpPr/>
      </xdr:nvSpPr>
      <xdr:spPr>
        <a:xfrm>
          <a:off x="8699500" y="70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117869</xdr:rowOff>
    </xdr:from>
    <xdr:to>
      <xdr:col>50</xdr:col>
      <xdr:colOff>114300</xdr:colOff>
      <xdr:row>41</xdr:row>
      <xdr:rowOff>119405</xdr:rowOff>
    </xdr:to>
    <xdr:cxnSp macro="">
      <xdr:nvCxnSpPr>
        <xdr:cNvPr id="135" name="直線コネクタ 134">
          <a:extLst>
            <a:ext uri="{FF2B5EF4-FFF2-40B4-BE49-F238E27FC236}">
              <a16:creationId xmlns:a16="http://schemas.microsoft.com/office/drawing/2014/main" id="{11687DD5-CB15-48EE-8E4B-CB5E41C15423}"/>
            </a:ext>
          </a:extLst>
        </xdr:cNvPr>
        <xdr:cNvCxnSpPr/>
      </xdr:nvCxnSpPr>
      <xdr:spPr>
        <a:xfrm flipV="1">
          <a:off x="8750300" y="7147319"/>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70231</xdr:rowOff>
    </xdr:from>
    <xdr:to>
      <xdr:col>41</xdr:col>
      <xdr:colOff>101600</xdr:colOff>
      <xdr:row>42</xdr:row>
      <xdr:rowOff>381</xdr:rowOff>
    </xdr:to>
    <xdr:sp macro="" textlink="">
      <xdr:nvSpPr>
        <xdr:cNvPr id="136" name="楕円 135">
          <a:extLst>
            <a:ext uri="{FF2B5EF4-FFF2-40B4-BE49-F238E27FC236}">
              <a16:creationId xmlns:a16="http://schemas.microsoft.com/office/drawing/2014/main" id="{792BBDF3-408C-4095-A450-688FD7CA2578}"/>
            </a:ext>
          </a:extLst>
        </xdr:cNvPr>
        <xdr:cNvSpPr/>
      </xdr:nvSpPr>
      <xdr:spPr>
        <a:xfrm>
          <a:off x="7810500" y="70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119405</xdr:rowOff>
    </xdr:from>
    <xdr:to>
      <xdr:col>45</xdr:col>
      <xdr:colOff>177800</xdr:colOff>
      <xdr:row>41</xdr:row>
      <xdr:rowOff>121031</xdr:rowOff>
    </xdr:to>
    <xdr:cxnSp macro="">
      <xdr:nvCxnSpPr>
        <xdr:cNvPr id="137" name="直線コネクタ 136">
          <a:extLst>
            <a:ext uri="{FF2B5EF4-FFF2-40B4-BE49-F238E27FC236}">
              <a16:creationId xmlns:a16="http://schemas.microsoft.com/office/drawing/2014/main" id="{38CEDAFC-C0CE-49DE-8958-57FEB8EB23AC}"/>
            </a:ext>
          </a:extLst>
        </xdr:cNvPr>
        <xdr:cNvCxnSpPr/>
      </xdr:nvCxnSpPr>
      <xdr:spPr>
        <a:xfrm flipV="1">
          <a:off x="7861300" y="7148855"/>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72542</xdr:rowOff>
    </xdr:from>
    <xdr:to>
      <xdr:col>36</xdr:col>
      <xdr:colOff>165100</xdr:colOff>
      <xdr:row>42</xdr:row>
      <xdr:rowOff>2692</xdr:rowOff>
    </xdr:to>
    <xdr:sp macro="" textlink="">
      <xdr:nvSpPr>
        <xdr:cNvPr id="138" name="楕円 137">
          <a:extLst>
            <a:ext uri="{FF2B5EF4-FFF2-40B4-BE49-F238E27FC236}">
              <a16:creationId xmlns:a16="http://schemas.microsoft.com/office/drawing/2014/main" id="{8BEAC369-EF07-4343-BDF9-8EEC13E17C5A}"/>
            </a:ext>
          </a:extLst>
        </xdr:cNvPr>
        <xdr:cNvSpPr/>
      </xdr:nvSpPr>
      <xdr:spPr>
        <a:xfrm>
          <a:off x="6921500" y="71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121031</xdr:rowOff>
    </xdr:from>
    <xdr:to>
      <xdr:col>41</xdr:col>
      <xdr:colOff>50800</xdr:colOff>
      <xdr:row>41</xdr:row>
      <xdr:rowOff>123342</xdr:rowOff>
    </xdr:to>
    <xdr:cxnSp macro="">
      <xdr:nvCxnSpPr>
        <xdr:cNvPr id="139" name="直線コネクタ 138">
          <a:extLst>
            <a:ext uri="{FF2B5EF4-FFF2-40B4-BE49-F238E27FC236}">
              <a16:creationId xmlns:a16="http://schemas.microsoft.com/office/drawing/2014/main" id="{5A0D88E4-5583-4470-8778-3AA1359D3028}"/>
            </a:ext>
          </a:extLst>
        </xdr:cNvPr>
        <xdr:cNvCxnSpPr/>
      </xdr:nvCxnSpPr>
      <xdr:spPr>
        <a:xfrm flipV="1">
          <a:off x="6972300" y="7150481"/>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9EEDBCD9-39FB-4BAE-810B-F795E8B372EF}"/>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BD9E9903-CC56-44D7-9F67-4466E00E8B28}"/>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72CA3AC3-F38E-4303-AB31-EE9FF293131C}"/>
            </a:ext>
          </a:extLst>
        </xdr:cNvPr>
        <xdr:cNvSpPr txBox="1"/>
      </xdr:nvSpPr>
      <xdr:spPr>
        <a:xfrm>
          <a:off x="7594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a:extLst>
            <a:ext uri="{FF2B5EF4-FFF2-40B4-BE49-F238E27FC236}">
              <a16:creationId xmlns:a16="http://schemas.microsoft.com/office/drawing/2014/main" id="{DD4B71DC-B919-4286-878A-FF9CB72DD2A5}"/>
            </a:ext>
          </a:extLst>
        </xdr:cNvPr>
        <xdr:cNvSpPr txBox="1"/>
      </xdr:nvSpPr>
      <xdr:spPr>
        <a:xfrm>
          <a:off x="6705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159796</xdr:rowOff>
    </xdr:from>
    <xdr:ext cx="469744" cy="259045"/>
    <xdr:sp macro="" textlink="">
      <xdr:nvSpPr>
        <xdr:cNvPr id="144" name="n_1mainValue【道路】&#10;一人当たり延長">
          <a:extLst>
            <a:ext uri="{FF2B5EF4-FFF2-40B4-BE49-F238E27FC236}">
              <a16:creationId xmlns:a16="http://schemas.microsoft.com/office/drawing/2014/main" id="{D1CB69B6-840F-4006-AD46-D46C0FA672BA}"/>
            </a:ext>
          </a:extLst>
        </xdr:cNvPr>
        <xdr:cNvSpPr txBox="1"/>
      </xdr:nvSpPr>
      <xdr:spPr>
        <a:xfrm>
          <a:off x="9391727" y="71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161332</xdr:rowOff>
    </xdr:from>
    <xdr:ext cx="469744" cy="259045"/>
    <xdr:sp macro="" textlink="">
      <xdr:nvSpPr>
        <xdr:cNvPr id="145" name="n_2mainValue【道路】&#10;一人当たり延長">
          <a:extLst>
            <a:ext uri="{FF2B5EF4-FFF2-40B4-BE49-F238E27FC236}">
              <a16:creationId xmlns:a16="http://schemas.microsoft.com/office/drawing/2014/main" id="{9BFEFFCB-11A6-43DB-8D50-FD9E2039F039}"/>
            </a:ext>
          </a:extLst>
        </xdr:cNvPr>
        <xdr:cNvSpPr txBox="1"/>
      </xdr:nvSpPr>
      <xdr:spPr>
        <a:xfrm>
          <a:off x="8515427" y="719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162958</xdr:rowOff>
    </xdr:from>
    <xdr:ext cx="469744" cy="259045"/>
    <xdr:sp macro="" textlink="">
      <xdr:nvSpPr>
        <xdr:cNvPr id="146" name="n_3mainValue【道路】&#10;一人当たり延長">
          <a:extLst>
            <a:ext uri="{FF2B5EF4-FFF2-40B4-BE49-F238E27FC236}">
              <a16:creationId xmlns:a16="http://schemas.microsoft.com/office/drawing/2014/main" id="{5CC2B268-E3FF-4F18-9A90-9AE63C589733}"/>
            </a:ext>
          </a:extLst>
        </xdr:cNvPr>
        <xdr:cNvSpPr txBox="1"/>
      </xdr:nvSpPr>
      <xdr:spPr>
        <a:xfrm>
          <a:off x="7626427" y="71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165269</xdr:rowOff>
    </xdr:from>
    <xdr:ext cx="469744" cy="259045"/>
    <xdr:sp macro="" textlink="">
      <xdr:nvSpPr>
        <xdr:cNvPr id="147" name="n_4mainValue【道路】&#10;一人当たり延長">
          <a:extLst>
            <a:ext uri="{FF2B5EF4-FFF2-40B4-BE49-F238E27FC236}">
              <a16:creationId xmlns:a16="http://schemas.microsoft.com/office/drawing/2014/main" id="{0C05DAA2-2DC0-4070-8061-0A6E7703886A}"/>
            </a:ext>
          </a:extLst>
        </xdr:cNvPr>
        <xdr:cNvSpPr txBox="1"/>
      </xdr:nvSpPr>
      <xdr:spPr>
        <a:xfrm>
          <a:off x="6737427" y="71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A1DAC8-D034-49D8-B755-D2720F3DED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86F9AD5-5275-474E-AE0E-EA35118D9C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673F417-098D-4B5A-8972-A4C5F731C5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9A18305-D366-4C51-8802-32DF5C83FB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93FDCF5-1686-4CD8-9DBE-60386AD427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A5620ED-2F91-4532-8A9F-504CAED9D6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5427CBE-3714-41E6-BE34-7A24C346A9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949549A-C8F4-427B-A8C6-93E88F001F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AC45F7B-9B61-4D1D-AD60-37BD95CC73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A74B038-F676-4E8F-9BC9-2FC65DDA22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22105F0-69A9-48EB-B6ED-1445F2C355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490A792-B721-469F-8286-CE4127B791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669E96D-E58D-40B6-B528-D1DEB533A8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DE14406-4ADF-481C-A8EE-A2EF0DCE3E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D6EB73E-E1E3-4D9A-8ED3-6A523900A52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7E06719-5B25-4130-B6AB-4F573F9BE9B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2F30B66-CB65-4C03-9100-B2054BBECF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01E1118-431D-4732-8715-51AD03EBC9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27DC591-7719-4B11-BF34-83C2F4EF04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4A5448D-EB96-4973-BF8D-3FF5B7A196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298F349-B192-40E1-8479-DD70F008BC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2AAA19C-21B0-431F-BC23-8C999B7969A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A4952D8-1D12-40E1-A08D-F8D98C5CF3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6E8EEDF-72F9-49D4-BF4F-8C245E47CF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E7DE032-1CB2-42FF-8F9A-8BC635C3FF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2DCD0A9C-C8B3-4738-A4F8-BCFEF215C81A}"/>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C7F0AB5-9032-445D-A2C5-730CB601AE6B}"/>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92AD1EE1-C6EE-475E-8DBA-05D5BF0E79B9}"/>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2EA3F28-54B8-4DD5-92DD-FDA3CD6583C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2EC44AA9-D005-484C-9C74-540D4FCC7C5A}"/>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C1D0B8B-5C9F-4FEE-A2CD-3B80200AA213}"/>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18172D1-C96C-44BE-9CE0-0B55FF0B94D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8B170ADD-AF1B-4913-8C14-95397FD6C5B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87273167-E840-43D0-B01E-7ED710AA0D97}"/>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625B89B9-8E5C-4EFE-B1AE-BA55CA610142}"/>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8D5052B3-152D-4F20-A401-DED1DD1B73C6}"/>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B4044D-F290-4FA1-91A6-33F14B9F59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7EA744-14CF-4D4D-82E3-C4D35B4020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CDEEF3-1229-4897-B7D5-D2FD280720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566CBA-9FB6-4C96-B697-3FA8359BF7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94D7E68-EF5F-4137-BBD3-0A423D9212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96157</xdr:rowOff>
    </xdr:from>
    <xdr:to>
      <xdr:col>24</xdr:col>
      <xdr:colOff>114300</xdr:colOff>
      <xdr:row>62</xdr:row>
      <xdr:rowOff>26307</xdr:rowOff>
    </xdr:to>
    <xdr:sp macro="" textlink="">
      <xdr:nvSpPr>
        <xdr:cNvPr id="189" name="楕円 188">
          <a:extLst>
            <a:ext uri="{FF2B5EF4-FFF2-40B4-BE49-F238E27FC236}">
              <a16:creationId xmlns:a16="http://schemas.microsoft.com/office/drawing/2014/main" id="{EC8D894F-9A05-4298-9155-CD384C2E59FB}"/>
            </a:ext>
          </a:extLst>
        </xdr:cNvPr>
        <xdr:cNvSpPr/>
      </xdr:nvSpPr>
      <xdr:spPr>
        <a:xfrm>
          <a:off x="4584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74584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3A31EF7-3350-46E4-B708-914F2CE3420D}"/>
            </a:ext>
          </a:extLst>
        </xdr:cNvPr>
        <xdr:cNvSpPr txBox="1"/>
      </xdr:nvSpPr>
      <xdr:spPr>
        <a:xfrm>
          <a:off x="4673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1" name="楕円 190">
          <a:extLst>
            <a:ext uri="{FF2B5EF4-FFF2-40B4-BE49-F238E27FC236}">
              <a16:creationId xmlns:a16="http://schemas.microsoft.com/office/drawing/2014/main" id="{B172F07B-03B3-4E15-AF0C-C669500D021C}"/>
            </a:ext>
          </a:extLst>
        </xdr:cNvPr>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146957</xdr:rowOff>
    </xdr:to>
    <xdr:cxnSp macro="">
      <xdr:nvCxnSpPr>
        <xdr:cNvPr id="192" name="直線コネクタ 191">
          <a:extLst>
            <a:ext uri="{FF2B5EF4-FFF2-40B4-BE49-F238E27FC236}">
              <a16:creationId xmlns:a16="http://schemas.microsoft.com/office/drawing/2014/main" id="{211542B0-B87C-4C88-AF10-6003E7868284}"/>
            </a:ext>
          </a:extLst>
        </xdr:cNvPr>
        <xdr:cNvCxnSpPr/>
      </xdr:nvCxnSpPr>
      <xdr:spPr>
        <a:xfrm>
          <a:off x="3797300" y="105776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1D77387B-7C4B-446C-9E1F-2BFD9D864BCD}"/>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119199</xdr:rowOff>
    </xdr:to>
    <xdr:cxnSp macro="">
      <xdr:nvCxnSpPr>
        <xdr:cNvPr id="194" name="直線コネクタ 193">
          <a:extLst>
            <a:ext uri="{FF2B5EF4-FFF2-40B4-BE49-F238E27FC236}">
              <a16:creationId xmlns:a16="http://schemas.microsoft.com/office/drawing/2014/main" id="{352E6DF6-2DB9-4EAD-9A4B-EF47D85B3233}"/>
            </a:ext>
          </a:extLst>
        </xdr:cNvPr>
        <xdr:cNvCxnSpPr/>
      </xdr:nvCxnSpPr>
      <xdr:spPr>
        <a:xfrm>
          <a:off x="2908300" y="105498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5" name="楕円 194">
          <a:extLst>
            <a:ext uri="{FF2B5EF4-FFF2-40B4-BE49-F238E27FC236}">
              <a16:creationId xmlns:a16="http://schemas.microsoft.com/office/drawing/2014/main" id="{45841F38-5C3F-4D99-A816-FB5CF39BE444}"/>
            </a:ext>
          </a:extLst>
        </xdr:cNvPr>
        <xdr:cNvSpPr/>
      </xdr:nvSpPr>
      <xdr:spPr>
        <a:xfrm>
          <a:off x="196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067FE281-6D84-4CCD-899C-E4CAF4F68BBF}"/>
            </a:ext>
          </a:extLst>
        </xdr:cNvPr>
        <xdr:cNvCxnSpPr/>
      </xdr:nvCxnSpPr>
      <xdr:spPr>
        <a:xfrm>
          <a:off x="2019300" y="105221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7" name="楕円 196">
          <a:extLst>
            <a:ext uri="{FF2B5EF4-FFF2-40B4-BE49-F238E27FC236}">
              <a16:creationId xmlns:a16="http://schemas.microsoft.com/office/drawing/2014/main" id="{8924CE56-6613-4E18-AE5E-0C44BB440D66}"/>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63681</xdr:rowOff>
    </xdr:to>
    <xdr:cxnSp macro="">
      <xdr:nvCxnSpPr>
        <xdr:cNvPr id="198" name="直線コネクタ 197">
          <a:extLst>
            <a:ext uri="{FF2B5EF4-FFF2-40B4-BE49-F238E27FC236}">
              <a16:creationId xmlns:a16="http://schemas.microsoft.com/office/drawing/2014/main" id="{6F35B48B-2B47-4039-A64E-F557080663B3}"/>
            </a:ext>
          </a:extLst>
        </xdr:cNvPr>
        <xdr:cNvCxnSpPr/>
      </xdr:nvCxnSpPr>
      <xdr:spPr>
        <a:xfrm>
          <a:off x="1130300" y="104943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1308BA6-33BD-4203-8934-046E2C04EEFB}"/>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AD66A17-B3E8-4FB9-9C27-4084092831AD}"/>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6386633-0A31-4DBB-ABD9-C3555EB2121A}"/>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8F81EC1-6D48-4AAC-85AB-9211156C01EC}"/>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345CC45-861F-4CEC-8C81-8BA0B1D8E59B}"/>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7104327-8B5C-424D-A768-4011EB9F7CC3}"/>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5E3F76D-315E-4950-8AF2-195D34A579B4}"/>
            </a:ext>
          </a:extLst>
        </xdr:cNvPr>
        <xdr:cNvSpPr txBox="1"/>
      </xdr:nvSpPr>
      <xdr:spPr>
        <a:xfrm>
          <a:off x="1816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D32835D-E256-4418-8718-631A1B0ED03D}"/>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CDB69DD-859F-4D58-AB1D-DEECAF1323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6BE8C7B-6C79-4AB1-8DC0-2B02A618AF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F07F7AB-7E63-4AFC-83A1-DECCDB2183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E9E5D23-190E-4613-9F20-EDE219B78D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D91216B-67E2-4AF6-9482-A69E524804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14E6D59-0447-46D8-8698-275CCD7EB1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AC55AAD-B51B-4B95-8558-63CE41C0A3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E4B971B-8098-4DFD-B029-BD49CE0826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D357432-3278-4524-BB11-47B49E91A0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D433CA-1BDF-4D2D-91A3-4675C059F9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3720400-1B31-4097-982F-D78D53DA11B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8365E1F-7F62-41A7-ABD7-EEF78A4B08C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B4A143A-8785-4618-A09D-BD85DF6677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5658E74-380E-45F7-A043-FB8BDD94842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55D52F-EBFD-41B0-AE90-2A0ED9BCAC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D7CAA25-2442-4AB3-8CB3-EF4AB135714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4C3B52E-EE83-481D-9DB4-8BDD6EB26A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64D09AB-7CEF-43DA-962F-1F3BE8599AB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353FEE8-71DA-400E-B42F-B4C1DCCF54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1ED7897-06E6-45C1-B271-94AF525833D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1556B3C-8A35-4CBA-91F5-CBE505F630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9F71452-3A7F-4056-AFE9-4CC2DA81D52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456CDFE-8C3F-424E-907B-AB2E5BBAC7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0552BD9-9128-43C8-8B3E-0DCEAA74FDD3}"/>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1CDDF04-D95D-4BD4-B9A5-15C674D36747}"/>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EB5F13B3-4C53-4A0F-ADA3-0CBAF78B8ED2}"/>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E464031-C701-466B-925E-1BA80F490B23}"/>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A484FADD-25A0-4F88-B5AD-9FBFCB1871FA}"/>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483170C-2975-4F64-8EE2-998A1763A334}"/>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C0E6B8D3-7A42-41EA-82BF-17CF1DEA5044}"/>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16D601BE-8078-4786-A325-72967B18C915}"/>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892EA8B9-6EB5-4998-9975-3DBC228D8EBF}"/>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DB7F075A-75A0-4035-BD09-770CD170E26D}"/>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DE1A62DB-00DD-4EF5-969F-7E4FAB42103F}"/>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98F711-A1CE-4F7D-9920-B519ECF5B2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49E1BF-F610-4CB3-AB54-67D79A27C8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0EA242-8DC5-458C-A3CE-57084D53C7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8C9B2E-4192-4BB7-A801-A5AAA49BF9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1A1341-B0C7-440A-AE2F-1A88932507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104982</xdr:rowOff>
    </xdr:from>
    <xdr:to>
      <xdr:col>55</xdr:col>
      <xdr:colOff>50800</xdr:colOff>
      <xdr:row>64</xdr:row>
      <xdr:rowOff>35132</xdr:rowOff>
    </xdr:to>
    <xdr:sp macro="" textlink="">
      <xdr:nvSpPr>
        <xdr:cNvPr id="246" name="楕円 245">
          <a:extLst>
            <a:ext uri="{FF2B5EF4-FFF2-40B4-BE49-F238E27FC236}">
              <a16:creationId xmlns:a16="http://schemas.microsoft.com/office/drawing/2014/main" id="{5749647D-0325-4B69-9D0A-93C7DC6C1723}"/>
            </a:ext>
          </a:extLst>
        </xdr:cNvPr>
        <xdr:cNvSpPr/>
      </xdr:nvSpPr>
      <xdr:spPr>
        <a:xfrm>
          <a:off x="10426700" y="109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19909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0EC85A1-6A4D-4BA4-B212-A64BE0978F46}"/>
            </a:ext>
          </a:extLst>
        </xdr:cNvPr>
        <xdr:cNvSpPr txBox="1"/>
      </xdr:nvSpPr>
      <xdr:spPr>
        <a:xfrm>
          <a:off x="10515600" y="1082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107011</xdr:rowOff>
    </xdr:from>
    <xdr:to>
      <xdr:col>50</xdr:col>
      <xdr:colOff>165100</xdr:colOff>
      <xdr:row>64</xdr:row>
      <xdr:rowOff>37161</xdr:rowOff>
    </xdr:to>
    <xdr:sp macro="" textlink="">
      <xdr:nvSpPr>
        <xdr:cNvPr id="248" name="楕円 247">
          <a:extLst>
            <a:ext uri="{FF2B5EF4-FFF2-40B4-BE49-F238E27FC236}">
              <a16:creationId xmlns:a16="http://schemas.microsoft.com/office/drawing/2014/main" id="{3D9DEBA3-031A-4480-B2B7-6B3FC4493099}"/>
            </a:ext>
          </a:extLst>
        </xdr:cNvPr>
        <xdr:cNvSpPr/>
      </xdr:nvSpPr>
      <xdr:spPr>
        <a:xfrm>
          <a:off x="9588500" y="109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155782</xdr:rowOff>
    </xdr:from>
    <xdr:to>
      <xdr:col>55</xdr:col>
      <xdr:colOff>0</xdr:colOff>
      <xdr:row>63</xdr:row>
      <xdr:rowOff>157811</xdr:rowOff>
    </xdr:to>
    <xdr:cxnSp macro="">
      <xdr:nvCxnSpPr>
        <xdr:cNvPr id="249" name="直線コネクタ 248">
          <a:extLst>
            <a:ext uri="{FF2B5EF4-FFF2-40B4-BE49-F238E27FC236}">
              <a16:creationId xmlns:a16="http://schemas.microsoft.com/office/drawing/2014/main" id="{F96467A7-5D72-47DF-8520-84A3137B80F6}"/>
            </a:ext>
          </a:extLst>
        </xdr:cNvPr>
        <xdr:cNvCxnSpPr/>
      </xdr:nvCxnSpPr>
      <xdr:spPr>
        <a:xfrm flipV="1">
          <a:off x="9639300" y="10957132"/>
          <a:ext cx="8382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108520</xdr:rowOff>
    </xdr:from>
    <xdr:to>
      <xdr:col>46</xdr:col>
      <xdr:colOff>38100</xdr:colOff>
      <xdr:row>64</xdr:row>
      <xdr:rowOff>38670</xdr:rowOff>
    </xdr:to>
    <xdr:sp macro="" textlink="">
      <xdr:nvSpPr>
        <xdr:cNvPr id="250" name="楕円 249">
          <a:extLst>
            <a:ext uri="{FF2B5EF4-FFF2-40B4-BE49-F238E27FC236}">
              <a16:creationId xmlns:a16="http://schemas.microsoft.com/office/drawing/2014/main" id="{9EBD0327-339F-4B82-8E45-D2938BDEC9CA}"/>
            </a:ext>
          </a:extLst>
        </xdr:cNvPr>
        <xdr:cNvSpPr/>
      </xdr:nvSpPr>
      <xdr:spPr>
        <a:xfrm>
          <a:off x="8699500" y="109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157811</xdr:rowOff>
    </xdr:from>
    <xdr:to>
      <xdr:col>50</xdr:col>
      <xdr:colOff>114300</xdr:colOff>
      <xdr:row>63</xdr:row>
      <xdr:rowOff>159320</xdr:rowOff>
    </xdr:to>
    <xdr:cxnSp macro="">
      <xdr:nvCxnSpPr>
        <xdr:cNvPr id="251" name="直線コネクタ 250">
          <a:extLst>
            <a:ext uri="{FF2B5EF4-FFF2-40B4-BE49-F238E27FC236}">
              <a16:creationId xmlns:a16="http://schemas.microsoft.com/office/drawing/2014/main" id="{5D91936A-B4FA-4529-91BF-68DA8BE9D323}"/>
            </a:ext>
          </a:extLst>
        </xdr:cNvPr>
        <xdr:cNvCxnSpPr/>
      </xdr:nvCxnSpPr>
      <xdr:spPr>
        <a:xfrm flipV="1">
          <a:off x="8750300" y="1095916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110104</xdr:rowOff>
    </xdr:from>
    <xdr:to>
      <xdr:col>41</xdr:col>
      <xdr:colOff>101600</xdr:colOff>
      <xdr:row>64</xdr:row>
      <xdr:rowOff>40254</xdr:rowOff>
    </xdr:to>
    <xdr:sp macro="" textlink="">
      <xdr:nvSpPr>
        <xdr:cNvPr id="252" name="楕円 251">
          <a:extLst>
            <a:ext uri="{FF2B5EF4-FFF2-40B4-BE49-F238E27FC236}">
              <a16:creationId xmlns:a16="http://schemas.microsoft.com/office/drawing/2014/main" id="{491E0CEB-0144-4A53-A4D9-E92B79DA7EA9}"/>
            </a:ext>
          </a:extLst>
        </xdr:cNvPr>
        <xdr:cNvSpPr/>
      </xdr:nvSpPr>
      <xdr:spPr>
        <a:xfrm>
          <a:off x="7810500" y="109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159320</xdr:rowOff>
    </xdr:from>
    <xdr:to>
      <xdr:col>45</xdr:col>
      <xdr:colOff>177800</xdr:colOff>
      <xdr:row>63</xdr:row>
      <xdr:rowOff>160904</xdr:rowOff>
    </xdr:to>
    <xdr:cxnSp macro="">
      <xdr:nvCxnSpPr>
        <xdr:cNvPr id="253" name="直線コネクタ 252">
          <a:extLst>
            <a:ext uri="{FF2B5EF4-FFF2-40B4-BE49-F238E27FC236}">
              <a16:creationId xmlns:a16="http://schemas.microsoft.com/office/drawing/2014/main" id="{3F049778-DBB3-4CEE-891C-A111881A84F9}"/>
            </a:ext>
          </a:extLst>
        </xdr:cNvPr>
        <xdr:cNvCxnSpPr/>
      </xdr:nvCxnSpPr>
      <xdr:spPr>
        <a:xfrm flipV="1">
          <a:off x="7861300" y="10960670"/>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112371</xdr:rowOff>
    </xdr:from>
    <xdr:to>
      <xdr:col>36</xdr:col>
      <xdr:colOff>165100</xdr:colOff>
      <xdr:row>64</xdr:row>
      <xdr:rowOff>42521</xdr:rowOff>
    </xdr:to>
    <xdr:sp macro="" textlink="">
      <xdr:nvSpPr>
        <xdr:cNvPr id="254" name="楕円 253">
          <a:extLst>
            <a:ext uri="{FF2B5EF4-FFF2-40B4-BE49-F238E27FC236}">
              <a16:creationId xmlns:a16="http://schemas.microsoft.com/office/drawing/2014/main" id="{5B6BC45E-F382-45DF-9B74-B7880F432E62}"/>
            </a:ext>
          </a:extLst>
        </xdr:cNvPr>
        <xdr:cNvSpPr/>
      </xdr:nvSpPr>
      <xdr:spPr>
        <a:xfrm>
          <a:off x="6921500" y="109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160904</xdr:rowOff>
    </xdr:from>
    <xdr:to>
      <xdr:col>41</xdr:col>
      <xdr:colOff>50800</xdr:colOff>
      <xdr:row>63</xdr:row>
      <xdr:rowOff>163171</xdr:rowOff>
    </xdr:to>
    <xdr:cxnSp macro="">
      <xdr:nvCxnSpPr>
        <xdr:cNvPr id="255" name="直線コネクタ 254">
          <a:extLst>
            <a:ext uri="{FF2B5EF4-FFF2-40B4-BE49-F238E27FC236}">
              <a16:creationId xmlns:a16="http://schemas.microsoft.com/office/drawing/2014/main" id="{D7D76A8F-27A2-42A9-A9AC-E80D6AEF3E0F}"/>
            </a:ext>
          </a:extLst>
        </xdr:cNvPr>
        <xdr:cNvCxnSpPr/>
      </xdr:nvCxnSpPr>
      <xdr:spPr>
        <a:xfrm flipV="1">
          <a:off x="6972300" y="1096225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AA017A5-62C0-4075-B617-C05ABBD8FC1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AD94732-7551-46EA-A79D-9FF784C09589}"/>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96D1CD4-C08B-448D-B624-4BCECC85F421}"/>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8D922DE-905A-486A-BE0A-532C4B465AF8}"/>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28288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5427C3C-00D6-4115-A960-5796D45DCC4E}"/>
            </a:ext>
          </a:extLst>
        </xdr:cNvPr>
        <xdr:cNvSpPr txBox="1"/>
      </xdr:nvSpPr>
      <xdr:spPr>
        <a:xfrm>
          <a:off x="9327095" y="1100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29797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7BD6145-096E-40A4-9FE6-DD732620FA27}"/>
            </a:ext>
          </a:extLst>
        </xdr:cNvPr>
        <xdr:cNvSpPr txBox="1"/>
      </xdr:nvSpPr>
      <xdr:spPr>
        <a:xfrm>
          <a:off x="8450795" y="1100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31381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FB3C2B2-E0D1-4962-900A-F302CA6AC1F7}"/>
            </a:ext>
          </a:extLst>
        </xdr:cNvPr>
        <xdr:cNvSpPr txBox="1"/>
      </xdr:nvSpPr>
      <xdr:spPr>
        <a:xfrm>
          <a:off x="7561795" y="110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33648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7060E3F-8F3E-44AC-B981-542D506BE8D6}"/>
            </a:ext>
          </a:extLst>
        </xdr:cNvPr>
        <xdr:cNvSpPr txBox="1"/>
      </xdr:nvSpPr>
      <xdr:spPr>
        <a:xfrm>
          <a:off x="6672795" y="110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9B26633-2C0A-4539-870F-556100A007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AEABB9C-C5BC-4146-A078-00E882DA52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E78D543-FC9E-4774-B01E-294A561782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24E39D9-52F9-4353-8C11-093ABCD847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673AF6A-E4E2-4956-84BA-248CC3E116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EEB994C-0479-4462-A13D-B87D10A4D8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479B3AB-C0E9-406E-8CAC-8B830276DB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AE97127-283A-45F8-B896-C2D8B7F8D8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AC367A4-66D9-4C54-BFF1-AF2593E8BC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453FF9-1F3B-426E-BA09-91B43FF279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7BDD059-03C8-4905-A01E-B19CA84210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4A832BA-980F-4717-8D97-F8456ED6B65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6DCDEDD-CB0F-413B-99B9-1ED362ADCA7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754F99-C630-43BB-94FA-38E38B440B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AE671D8-C5D1-43A0-8A10-446D593C2D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0EB7419-071E-47AF-ADE0-BB3B27278F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A6E3F67-4AA8-44CC-96DD-3F1D8B03E8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2FFBFA1-32D3-4EFE-9D91-F57E509912B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161E843-C193-4B16-885A-2DB3AFA7A26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129C5C0-711F-43F2-8E12-534C8B9E9B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C90A3C4-B5BB-4E5A-991C-DF099815E3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E5EB1B4-9B97-4E25-905D-F10EEC9E31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25940CC-B0F6-4CAD-8125-EBB5C3A97C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506B6B4-AAF0-403B-A80B-D89FA41A4D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413EFF0-A4EE-4EEA-91CB-B4A5E319668A}"/>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71DEF72-E299-4EAE-8ABC-6C780DDC00E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4C1A08C-508E-427A-B8C2-39493400F5F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81BF767-D37F-42C8-8B74-E2F0603E3A1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336CEAE-66B8-4C70-BE3A-0D25D43F8C3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75710E9-837E-4409-A072-5BEFE4B3B63F}"/>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FF5C309B-67CD-490D-B4CD-F3E06EF8357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BB05FBE5-834A-4FFA-A5C2-D793B4A9721D}"/>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673642C2-E551-4373-BE6A-7D8F3CF71A57}"/>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04357BB6-E063-46B5-B809-7B232BB4C979}"/>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2EC4D92-4E12-4B3C-AA2E-4DA16F9EAD7C}"/>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1F2166B-2C66-4C4E-A525-06816BE502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C3C595-F3E3-49C3-B99F-3F65981835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CD8E34D-7F8C-458E-ACB9-B488F91D55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3A4F6C-A387-4FAB-ADD6-ABD35CF96C7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DA3508-754E-40B3-8585-C59A449CE0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84455</xdr:rowOff>
    </xdr:from>
    <xdr:to>
      <xdr:col>24</xdr:col>
      <xdr:colOff>114300</xdr:colOff>
      <xdr:row>81</xdr:row>
      <xdr:rowOff>14605</xdr:rowOff>
    </xdr:to>
    <xdr:sp macro="" textlink="">
      <xdr:nvSpPr>
        <xdr:cNvPr id="304" name="楕円 303">
          <a:extLst>
            <a:ext uri="{FF2B5EF4-FFF2-40B4-BE49-F238E27FC236}">
              <a16:creationId xmlns:a16="http://schemas.microsoft.com/office/drawing/2014/main" id="{D82E309D-50EE-4E61-A19F-DEEA4951382C}"/>
            </a:ext>
          </a:extLst>
        </xdr:cNvPr>
        <xdr:cNvSpPr/>
      </xdr:nvSpPr>
      <xdr:spPr>
        <a:xfrm>
          <a:off x="4584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107332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9D4B0CF-AE36-4791-884B-116AE3E9C70E}"/>
            </a:ext>
          </a:extLst>
        </xdr:cNvPr>
        <xdr:cNvSpPr txBox="1"/>
      </xdr:nvSpPr>
      <xdr:spPr>
        <a:xfrm>
          <a:off x="4673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306" name="楕円 305">
          <a:extLst>
            <a:ext uri="{FF2B5EF4-FFF2-40B4-BE49-F238E27FC236}">
              <a16:creationId xmlns:a16="http://schemas.microsoft.com/office/drawing/2014/main" id="{00B72450-BB95-451D-9901-FA782AD36311}"/>
            </a:ext>
          </a:extLst>
        </xdr:cNvPr>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80</xdr:row>
      <xdr:rowOff>135255</xdr:rowOff>
    </xdr:to>
    <xdr:cxnSp macro="">
      <xdr:nvCxnSpPr>
        <xdr:cNvPr id="307" name="直線コネクタ 306">
          <a:extLst>
            <a:ext uri="{FF2B5EF4-FFF2-40B4-BE49-F238E27FC236}">
              <a16:creationId xmlns:a16="http://schemas.microsoft.com/office/drawing/2014/main" id="{CAA43941-C065-480E-83A9-1B52B106FF68}"/>
            </a:ext>
          </a:extLst>
        </xdr:cNvPr>
        <xdr:cNvCxnSpPr/>
      </xdr:nvCxnSpPr>
      <xdr:spPr>
        <a:xfrm>
          <a:off x="3797300" y="13851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8" name="楕円 307">
          <a:extLst>
            <a:ext uri="{FF2B5EF4-FFF2-40B4-BE49-F238E27FC236}">
              <a16:creationId xmlns:a16="http://schemas.microsoft.com/office/drawing/2014/main" id="{65E3E6FB-09AF-4FF6-85DF-6E465E277A13}"/>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135255</xdr:rowOff>
    </xdr:to>
    <xdr:cxnSp macro="">
      <xdr:nvCxnSpPr>
        <xdr:cNvPr id="309" name="直線コネクタ 308">
          <a:extLst>
            <a:ext uri="{FF2B5EF4-FFF2-40B4-BE49-F238E27FC236}">
              <a16:creationId xmlns:a16="http://schemas.microsoft.com/office/drawing/2014/main" id="{69A4AFA4-5B55-48F3-BD85-26766CD60B6B}"/>
            </a:ext>
          </a:extLst>
        </xdr:cNvPr>
        <xdr:cNvCxnSpPr/>
      </xdr:nvCxnSpPr>
      <xdr:spPr>
        <a:xfrm>
          <a:off x="2908300" y="13818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10" name="楕円 309">
          <a:extLst>
            <a:ext uri="{FF2B5EF4-FFF2-40B4-BE49-F238E27FC236}">
              <a16:creationId xmlns:a16="http://schemas.microsoft.com/office/drawing/2014/main" id="{78C6DD40-3D35-4CA2-9521-F3F7E0DEAF63}"/>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81</xdr:row>
      <xdr:rowOff>89536</xdr:rowOff>
    </xdr:to>
    <xdr:cxnSp macro="">
      <xdr:nvCxnSpPr>
        <xdr:cNvPr id="311" name="直線コネクタ 310">
          <a:extLst>
            <a:ext uri="{FF2B5EF4-FFF2-40B4-BE49-F238E27FC236}">
              <a16:creationId xmlns:a16="http://schemas.microsoft.com/office/drawing/2014/main" id="{408EA5F6-AA7D-45DF-A4A9-2B86900BA59A}"/>
            </a:ext>
          </a:extLst>
        </xdr:cNvPr>
        <xdr:cNvCxnSpPr/>
      </xdr:nvCxnSpPr>
      <xdr:spPr>
        <a:xfrm flipV="1">
          <a:off x="2019300" y="1381887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xdr:rowOff>
    </xdr:from>
    <xdr:to>
      <xdr:col>6</xdr:col>
      <xdr:colOff>38100</xdr:colOff>
      <xdr:row>81</xdr:row>
      <xdr:rowOff>107950</xdr:rowOff>
    </xdr:to>
    <xdr:sp macro="" textlink="">
      <xdr:nvSpPr>
        <xdr:cNvPr id="312" name="楕円 311">
          <a:extLst>
            <a:ext uri="{FF2B5EF4-FFF2-40B4-BE49-F238E27FC236}">
              <a16:creationId xmlns:a16="http://schemas.microsoft.com/office/drawing/2014/main" id="{656F2069-1D56-49A1-B76C-C92E31337A17}"/>
            </a:ext>
          </a:extLst>
        </xdr:cNvPr>
        <xdr:cNvSpPr/>
      </xdr:nvSpPr>
      <xdr:spPr>
        <a:xfrm>
          <a:off x="1079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57150</xdr:rowOff>
    </xdr:from>
    <xdr:to>
      <xdr:col>10</xdr:col>
      <xdr:colOff>114300</xdr:colOff>
      <xdr:row>81</xdr:row>
      <xdr:rowOff>89536</xdr:rowOff>
    </xdr:to>
    <xdr:cxnSp macro="">
      <xdr:nvCxnSpPr>
        <xdr:cNvPr id="313" name="直線コネクタ 312">
          <a:extLst>
            <a:ext uri="{FF2B5EF4-FFF2-40B4-BE49-F238E27FC236}">
              <a16:creationId xmlns:a16="http://schemas.microsoft.com/office/drawing/2014/main" id="{087366C4-DD17-4CC7-80AB-E67C36361ECA}"/>
            </a:ext>
          </a:extLst>
        </xdr:cNvPr>
        <xdr:cNvCxnSpPr/>
      </xdr:nvCxnSpPr>
      <xdr:spPr>
        <a:xfrm>
          <a:off x="1130300" y="13944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DD42A89D-B1FC-4F1B-9B2D-AD071C551E7B}"/>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658A0A9E-1038-4C21-B59E-CBD1FF9B7658}"/>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6" name="n_3aveValue【公営住宅】&#10;有形固定資産減価償却率">
          <a:extLst>
            <a:ext uri="{FF2B5EF4-FFF2-40B4-BE49-F238E27FC236}">
              <a16:creationId xmlns:a16="http://schemas.microsoft.com/office/drawing/2014/main" id="{02F96D5B-CAFC-4D59-992C-8E5A8EA0A6CA}"/>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55E0D2B3-C106-43FB-82AE-601C4CDAC4FD}"/>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318" name="n_1mainValue【公営住宅】&#10;有形固定資産減価償却率">
          <a:extLst>
            <a:ext uri="{FF2B5EF4-FFF2-40B4-BE49-F238E27FC236}">
              <a16:creationId xmlns:a16="http://schemas.microsoft.com/office/drawing/2014/main" id="{737B23BE-9485-4455-AF2A-B467223D592D}"/>
            </a:ext>
          </a:extLst>
        </xdr:cNvPr>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9" name="n_2mainValue【公営住宅】&#10;有形固定資産減価償却率">
          <a:extLst>
            <a:ext uri="{FF2B5EF4-FFF2-40B4-BE49-F238E27FC236}">
              <a16:creationId xmlns:a16="http://schemas.microsoft.com/office/drawing/2014/main" id="{DCD9AC63-DDE3-4241-B017-7A830811E956}"/>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20" name="n_3mainValue【公営住宅】&#10;有形固定資産減価償却率">
          <a:extLst>
            <a:ext uri="{FF2B5EF4-FFF2-40B4-BE49-F238E27FC236}">
              <a16:creationId xmlns:a16="http://schemas.microsoft.com/office/drawing/2014/main" id="{D6899B2E-E223-4E1E-8217-9A6199988C8C}"/>
            </a:ext>
          </a:extLst>
        </xdr:cNvPr>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124477</xdr:rowOff>
    </xdr:from>
    <xdr:ext cx="405111" cy="259045"/>
    <xdr:sp macro="" textlink="">
      <xdr:nvSpPr>
        <xdr:cNvPr id="321" name="n_4mainValue【公営住宅】&#10;有形固定資産減価償却率">
          <a:extLst>
            <a:ext uri="{FF2B5EF4-FFF2-40B4-BE49-F238E27FC236}">
              <a16:creationId xmlns:a16="http://schemas.microsoft.com/office/drawing/2014/main" id="{A1A4E6ED-47D2-4A69-B8B7-0197B1C060AC}"/>
            </a:ext>
          </a:extLst>
        </xdr:cNvPr>
        <xdr:cNvSpPr txBox="1"/>
      </xdr:nvSpPr>
      <xdr:spPr>
        <a:xfrm>
          <a:off x="927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52ECA85-69B1-48D5-B796-9C2D9B92E4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747254A-4D80-49B6-8822-9D886422EB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5E0AEB7-D6A2-4537-95AC-7CA5D9A086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8DCD004-9093-469C-ABF6-4C8C6A24F0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CD20367-C16B-402C-81B9-A0B7CF6DD9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4C1B02-3C15-4CAD-B4B8-01799244C0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28B5426-154F-44C9-95DF-5D16800FB8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4124F4F-E488-47DF-B60A-E4C9329AEC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2BC1EED-849F-4E5A-B419-32F0C5EB3C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3C2D7E2-F562-4524-8E61-D57B91742D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05FC23B-369B-4B85-8E19-1B4E26D7396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08C1062-C249-488A-A772-8DE89B57870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4941847-3173-49FB-92EA-991D21867E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585C49F-F404-4F97-9CDB-83786E4E502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D269C9B-9F91-4AB7-934B-1F6424D7EA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72AE374-2351-450D-82E7-9F8BCC97D46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10E14BC-D18F-41F2-B729-EE0A71077CE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56C1602-893D-49B9-94E4-46D3979350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AF8ADB1-D05A-41E0-8DF8-2D6CF23E5B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D6A546A-61D7-4BF7-A6E9-727CBA31DF3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4019A20-04F0-420D-BF27-F1BBBDF161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6C670E3-A959-4653-A29B-B497D1150F8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0358671-38BC-46DA-A308-A7DF49F05F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F96FEEC-29CD-4BF0-932E-737D988ECBFC}"/>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E9833D8-EC9A-4034-AB6B-8D33FAE9130C}"/>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504BC15-7281-4EB1-B84D-8D0BE11F2C75}"/>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A9779A11-FBE6-4C4F-8B8C-6BE67221094F}"/>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BA283FFB-7990-4F16-94AC-8D0947CC4569}"/>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12A092BB-31CF-4D75-985C-4D63BF0CEB77}"/>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57C8856D-1013-4168-A79F-2AE2E484CD3C}"/>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E801E92E-C382-4447-9ED7-CCA6B9B1E4C2}"/>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E08F46F5-716F-4BDD-A688-260200C0C131}"/>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9C08AB95-5B5F-4129-A63E-04C374222B93}"/>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A2FB3D1F-2D06-4F0D-8DAF-49148D3F62F9}"/>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7A9214F-1F8A-4A21-B201-C4C336A7C2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7AFAAD1-A649-41EE-B471-D6C792C063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6462D8-16C0-4DEF-8FFA-A5C3768B0C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66A259-3845-4A39-B9AB-9CFE1919CB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FDB0A31-5730-4933-8FC5-5D7646A1E4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119698</xdr:rowOff>
    </xdr:from>
    <xdr:to>
      <xdr:col>55</xdr:col>
      <xdr:colOff>50800</xdr:colOff>
      <xdr:row>83</xdr:row>
      <xdr:rowOff>49848</xdr:rowOff>
    </xdr:to>
    <xdr:sp macro="" textlink="">
      <xdr:nvSpPr>
        <xdr:cNvPr id="361" name="楕円 360">
          <a:extLst>
            <a:ext uri="{FF2B5EF4-FFF2-40B4-BE49-F238E27FC236}">
              <a16:creationId xmlns:a16="http://schemas.microsoft.com/office/drawing/2014/main" id="{809F3F6F-0397-4911-B5D6-67B317F2220E}"/>
            </a:ext>
          </a:extLst>
        </xdr:cNvPr>
        <xdr:cNvSpPr/>
      </xdr:nvSpPr>
      <xdr:spPr>
        <a:xfrm>
          <a:off x="10426700" y="141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142575</xdr:rowOff>
    </xdr:from>
    <xdr:ext cx="469744" cy="259045"/>
    <xdr:sp macro="" textlink="">
      <xdr:nvSpPr>
        <xdr:cNvPr id="362" name="【公営住宅】&#10;一人当たり面積該当値テキスト">
          <a:extLst>
            <a:ext uri="{FF2B5EF4-FFF2-40B4-BE49-F238E27FC236}">
              <a16:creationId xmlns:a16="http://schemas.microsoft.com/office/drawing/2014/main" id="{E7F1616C-3F25-4C0B-A707-4FF39C656924}"/>
            </a:ext>
          </a:extLst>
        </xdr:cNvPr>
        <xdr:cNvSpPr txBox="1"/>
      </xdr:nvSpPr>
      <xdr:spPr>
        <a:xfrm>
          <a:off x="10515600" y="1403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96456</xdr:rowOff>
    </xdr:from>
    <xdr:to>
      <xdr:col>50</xdr:col>
      <xdr:colOff>165100</xdr:colOff>
      <xdr:row>83</xdr:row>
      <xdr:rowOff>26606</xdr:rowOff>
    </xdr:to>
    <xdr:sp macro="" textlink="">
      <xdr:nvSpPr>
        <xdr:cNvPr id="363" name="楕円 362">
          <a:extLst>
            <a:ext uri="{FF2B5EF4-FFF2-40B4-BE49-F238E27FC236}">
              <a16:creationId xmlns:a16="http://schemas.microsoft.com/office/drawing/2014/main" id="{9839BFD7-FDAF-40C0-8D78-1D43517DE996}"/>
            </a:ext>
          </a:extLst>
        </xdr:cNvPr>
        <xdr:cNvSpPr/>
      </xdr:nvSpPr>
      <xdr:spPr>
        <a:xfrm>
          <a:off x="9588500" y="141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147256</xdr:rowOff>
    </xdr:from>
    <xdr:to>
      <xdr:col>55</xdr:col>
      <xdr:colOff>0</xdr:colOff>
      <xdr:row>82</xdr:row>
      <xdr:rowOff>170498</xdr:rowOff>
    </xdr:to>
    <xdr:cxnSp macro="">
      <xdr:nvCxnSpPr>
        <xdr:cNvPr id="364" name="直線コネクタ 363">
          <a:extLst>
            <a:ext uri="{FF2B5EF4-FFF2-40B4-BE49-F238E27FC236}">
              <a16:creationId xmlns:a16="http://schemas.microsoft.com/office/drawing/2014/main" id="{EFD38ED2-EB4F-4B3B-A24D-536FCA38A05D}"/>
            </a:ext>
          </a:extLst>
        </xdr:cNvPr>
        <xdr:cNvCxnSpPr/>
      </xdr:nvCxnSpPr>
      <xdr:spPr>
        <a:xfrm>
          <a:off x="9639300" y="14206156"/>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107505</xdr:rowOff>
    </xdr:from>
    <xdr:to>
      <xdr:col>46</xdr:col>
      <xdr:colOff>38100</xdr:colOff>
      <xdr:row>83</xdr:row>
      <xdr:rowOff>37655</xdr:rowOff>
    </xdr:to>
    <xdr:sp macro="" textlink="">
      <xdr:nvSpPr>
        <xdr:cNvPr id="365" name="楕円 364">
          <a:extLst>
            <a:ext uri="{FF2B5EF4-FFF2-40B4-BE49-F238E27FC236}">
              <a16:creationId xmlns:a16="http://schemas.microsoft.com/office/drawing/2014/main" id="{74257C9B-052C-4F13-8DC1-4EC03219DC41}"/>
            </a:ext>
          </a:extLst>
        </xdr:cNvPr>
        <xdr:cNvSpPr/>
      </xdr:nvSpPr>
      <xdr:spPr>
        <a:xfrm>
          <a:off x="8699500" y="1416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147256</xdr:rowOff>
    </xdr:from>
    <xdr:to>
      <xdr:col>50</xdr:col>
      <xdr:colOff>114300</xdr:colOff>
      <xdr:row>82</xdr:row>
      <xdr:rowOff>158305</xdr:rowOff>
    </xdr:to>
    <xdr:cxnSp macro="">
      <xdr:nvCxnSpPr>
        <xdr:cNvPr id="366" name="直線コネクタ 365">
          <a:extLst>
            <a:ext uri="{FF2B5EF4-FFF2-40B4-BE49-F238E27FC236}">
              <a16:creationId xmlns:a16="http://schemas.microsoft.com/office/drawing/2014/main" id="{6C6A9DA4-EE17-4F79-9F85-B6AE7C3D74B4}"/>
            </a:ext>
          </a:extLst>
        </xdr:cNvPr>
        <xdr:cNvCxnSpPr/>
      </xdr:nvCxnSpPr>
      <xdr:spPr>
        <a:xfrm flipV="1">
          <a:off x="8750300" y="1420615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3111</xdr:rowOff>
    </xdr:from>
    <xdr:to>
      <xdr:col>41</xdr:col>
      <xdr:colOff>101600</xdr:colOff>
      <xdr:row>83</xdr:row>
      <xdr:rowOff>104711</xdr:rowOff>
    </xdr:to>
    <xdr:sp macro="" textlink="">
      <xdr:nvSpPr>
        <xdr:cNvPr id="367" name="楕円 366">
          <a:extLst>
            <a:ext uri="{FF2B5EF4-FFF2-40B4-BE49-F238E27FC236}">
              <a16:creationId xmlns:a16="http://schemas.microsoft.com/office/drawing/2014/main" id="{92E26F37-7580-4043-B934-D5D19495B4A9}"/>
            </a:ext>
          </a:extLst>
        </xdr:cNvPr>
        <xdr:cNvSpPr/>
      </xdr:nvSpPr>
      <xdr:spPr>
        <a:xfrm>
          <a:off x="7810500" y="142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158305</xdr:rowOff>
    </xdr:from>
    <xdr:to>
      <xdr:col>45</xdr:col>
      <xdr:colOff>177800</xdr:colOff>
      <xdr:row>83</xdr:row>
      <xdr:rowOff>53911</xdr:rowOff>
    </xdr:to>
    <xdr:cxnSp macro="">
      <xdr:nvCxnSpPr>
        <xdr:cNvPr id="368" name="直線コネクタ 367">
          <a:extLst>
            <a:ext uri="{FF2B5EF4-FFF2-40B4-BE49-F238E27FC236}">
              <a16:creationId xmlns:a16="http://schemas.microsoft.com/office/drawing/2014/main" id="{493D8C12-9272-4903-A109-C9F3CB996165}"/>
            </a:ext>
          </a:extLst>
        </xdr:cNvPr>
        <xdr:cNvCxnSpPr/>
      </xdr:nvCxnSpPr>
      <xdr:spPr>
        <a:xfrm flipV="1">
          <a:off x="7861300" y="14217205"/>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18162</xdr:rowOff>
    </xdr:from>
    <xdr:to>
      <xdr:col>36</xdr:col>
      <xdr:colOff>165100</xdr:colOff>
      <xdr:row>83</xdr:row>
      <xdr:rowOff>119762</xdr:rowOff>
    </xdr:to>
    <xdr:sp macro="" textlink="">
      <xdr:nvSpPr>
        <xdr:cNvPr id="369" name="楕円 368">
          <a:extLst>
            <a:ext uri="{FF2B5EF4-FFF2-40B4-BE49-F238E27FC236}">
              <a16:creationId xmlns:a16="http://schemas.microsoft.com/office/drawing/2014/main" id="{D0176ED6-48AA-446A-95BF-070632715A5C}"/>
            </a:ext>
          </a:extLst>
        </xdr:cNvPr>
        <xdr:cNvSpPr/>
      </xdr:nvSpPr>
      <xdr:spPr>
        <a:xfrm>
          <a:off x="6921500" y="142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53911</xdr:rowOff>
    </xdr:from>
    <xdr:to>
      <xdr:col>41</xdr:col>
      <xdr:colOff>50800</xdr:colOff>
      <xdr:row>83</xdr:row>
      <xdr:rowOff>68962</xdr:rowOff>
    </xdr:to>
    <xdr:cxnSp macro="">
      <xdr:nvCxnSpPr>
        <xdr:cNvPr id="370" name="直線コネクタ 369">
          <a:extLst>
            <a:ext uri="{FF2B5EF4-FFF2-40B4-BE49-F238E27FC236}">
              <a16:creationId xmlns:a16="http://schemas.microsoft.com/office/drawing/2014/main" id="{58A6D194-0752-4F87-AA69-13648032F0EA}"/>
            </a:ext>
          </a:extLst>
        </xdr:cNvPr>
        <xdr:cNvCxnSpPr/>
      </xdr:nvCxnSpPr>
      <xdr:spPr>
        <a:xfrm flipV="1">
          <a:off x="6972300" y="14284261"/>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41138541-7E28-436E-86B4-7FEE9F72A809}"/>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DCA070F1-F011-4C38-B0A7-E283133CB4CB}"/>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795F008B-27B2-43BB-AF60-A5141CE0ED04}"/>
            </a:ext>
          </a:extLst>
        </xdr:cNvPr>
        <xdr:cNvSpPr txBox="1"/>
      </xdr:nvSpPr>
      <xdr:spPr>
        <a:xfrm>
          <a:off x="7626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71645</xdr:rowOff>
    </xdr:from>
    <xdr:ext cx="469744" cy="259045"/>
    <xdr:sp macro="" textlink="">
      <xdr:nvSpPr>
        <xdr:cNvPr id="374" name="n_4aveValue【公営住宅】&#10;一人当たり面積">
          <a:extLst>
            <a:ext uri="{FF2B5EF4-FFF2-40B4-BE49-F238E27FC236}">
              <a16:creationId xmlns:a16="http://schemas.microsoft.com/office/drawing/2014/main" id="{407E9C99-BAAC-4691-AA86-2615C7BBDE93}"/>
            </a:ext>
          </a:extLst>
        </xdr:cNvPr>
        <xdr:cNvSpPr txBox="1"/>
      </xdr:nvSpPr>
      <xdr:spPr>
        <a:xfrm>
          <a:off x="6737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43133</xdr:rowOff>
    </xdr:from>
    <xdr:ext cx="469744" cy="259045"/>
    <xdr:sp macro="" textlink="">
      <xdr:nvSpPr>
        <xdr:cNvPr id="375" name="n_1mainValue【公営住宅】&#10;一人当たり面積">
          <a:extLst>
            <a:ext uri="{FF2B5EF4-FFF2-40B4-BE49-F238E27FC236}">
              <a16:creationId xmlns:a16="http://schemas.microsoft.com/office/drawing/2014/main" id="{8CFF8FA8-3644-4B5E-BFD4-6924A056B2EF}"/>
            </a:ext>
          </a:extLst>
        </xdr:cNvPr>
        <xdr:cNvSpPr txBox="1"/>
      </xdr:nvSpPr>
      <xdr:spPr>
        <a:xfrm>
          <a:off x="9391727" y="1393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54182</xdr:rowOff>
    </xdr:from>
    <xdr:ext cx="469744" cy="259045"/>
    <xdr:sp macro="" textlink="">
      <xdr:nvSpPr>
        <xdr:cNvPr id="376" name="n_2mainValue【公営住宅】&#10;一人当たり面積">
          <a:extLst>
            <a:ext uri="{FF2B5EF4-FFF2-40B4-BE49-F238E27FC236}">
              <a16:creationId xmlns:a16="http://schemas.microsoft.com/office/drawing/2014/main" id="{FE1530E5-F76A-495A-981B-BF671651E180}"/>
            </a:ext>
          </a:extLst>
        </xdr:cNvPr>
        <xdr:cNvSpPr txBox="1"/>
      </xdr:nvSpPr>
      <xdr:spPr>
        <a:xfrm>
          <a:off x="8515427" y="1394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121238</xdr:rowOff>
    </xdr:from>
    <xdr:ext cx="469744" cy="259045"/>
    <xdr:sp macro="" textlink="">
      <xdr:nvSpPr>
        <xdr:cNvPr id="377" name="n_3mainValue【公営住宅】&#10;一人当たり面積">
          <a:extLst>
            <a:ext uri="{FF2B5EF4-FFF2-40B4-BE49-F238E27FC236}">
              <a16:creationId xmlns:a16="http://schemas.microsoft.com/office/drawing/2014/main" id="{2F72AF8A-DA52-4D4F-8D80-A2F47A8A4C3A}"/>
            </a:ext>
          </a:extLst>
        </xdr:cNvPr>
        <xdr:cNvSpPr txBox="1"/>
      </xdr:nvSpPr>
      <xdr:spPr>
        <a:xfrm>
          <a:off x="7626427" y="1400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136289</xdr:rowOff>
    </xdr:from>
    <xdr:ext cx="469744" cy="259045"/>
    <xdr:sp macro="" textlink="">
      <xdr:nvSpPr>
        <xdr:cNvPr id="378" name="n_4mainValue【公営住宅】&#10;一人当たり面積">
          <a:extLst>
            <a:ext uri="{FF2B5EF4-FFF2-40B4-BE49-F238E27FC236}">
              <a16:creationId xmlns:a16="http://schemas.microsoft.com/office/drawing/2014/main" id="{E59B9E56-F08D-459B-8C4B-FEEBC377FD11}"/>
            </a:ext>
          </a:extLst>
        </xdr:cNvPr>
        <xdr:cNvSpPr txBox="1"/>
      </xdr:nvSpPr>
      <xdr:spPr>
        <a:xfrm>
          <a:off x="6737427"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FD81761-ECE3-4F6C-B35D-3E178E068C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AAE4621-D0BE-4E22-BD5E-FCCA3193F4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4ECC9CC-C38B-417C-9969-FF5D75407D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CE009E7-B6D2-47A6-92DD-F500024E69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92229A-C476-4246-B9CB-9C31E98266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6DBA17B-3B33-45DA-91FD-BF94216197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BFDD7C3-5481-4B2C-A016-B6C4A3779A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737150D-692A-4203-970C-22D01C4180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9A9871A-63FB-40E8-BD62-4750A71ECC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B7EAECE-7089-4F3D-86EB-B0092BD082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CEEDF6A-3F9A-4A5B-944C-D79B9D94BE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19A2222-F3D2-482E-9DD1-D236972D7C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36C639F-71C3-4B1D-9503-A7713EA4A7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310370B-87A6-43D9-8170-D7FAA7D8D2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692B20E-EDD8-410B-9EF6-21172D50AE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CEB2A6A-922C-4588-A44B-5B02DE26F4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3879BD4-D20D-4010-ADA5-81020D7EC7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EFB3CA0-E703-43C9-8FB4-66782A20E8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6ADD998-3FA4-45D1-AEDA-4E71509035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71B0800-D3FD-431D-9205-A650FD0C83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FB25B75-26F9-4C62-9FE4-EF9592C985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3E04826-2A54-4458-AEC8-73DE43CD94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7CF4053-4D82-4510-8A6E-960FFBA485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F027460-8996-4FFF-B5AB-DB1487B465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72C78BC-AFA7-4B00-A0F8-FE51CEE1BB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CD048E8-9ED5-4E43-B7F6-CC1E6592ADC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749DB09-1CE2-49B6-B578-8DF02A6FA8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3CAA8B7-D3F0-4C0F-BF5B-51ED79A150B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883E4FC-E433-4015-BEE9-66ECC1AF93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7CBC23C-A94F-4BF2-BD47-82155AF8D6F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AF8AE35-6F89-4735-A6DD-0FBFB295EDF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6D7C7F1-337D-4BEF-84D8-A3DBADC7D5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1DD185B9-D79B-4559-8B43-F4CF132C476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AA4C87A-BB9D-42DD-9A1B-94A5C3A4C8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E361039-C613-4D63-A8A5-4FCC4497FFC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8D13F480-31D0-4A99-9D9B-1A62DDD9B47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692C1B59-3AA7-463D-A8B2-6E0FA79C0D1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AF821F4-27AE-4D5E-8CE0-4707F75999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8A5BEB7-D50E-4570-B74B-98EC4C6C25C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3424D25-66A4-41B6-830A-9BD1A34AF2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C68B7B7-5412-43B5-8081-CB2E81F3CD39}"/>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19311199-E14E-4A42-A82D-67159F4CB50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19BE5786-9C12-4651-A55F-57DF4A08CF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E5D0A84-B920-4CD8-AB9D-23C88E67BAEA}"/>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E61281A3-53C4-4223-9695-D80FC3AAAB1F}"/>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734E66F-0599-4058-9B53-B1F0168DD02C}"/>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68AA3EE8-2EEF-453C-A221-40305BB47727}"/>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DBD11D02-8B9E-4081-BA27-AA4C678ED11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910D48C9-1569-4998-83A4-A40930092A56}"/>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a:extLst>
            <a:ext uri="{FF2B5EF4-FFF2-40B4-BE49-F238E27FC236}">
              <a16:creationId xmlns:a16="http://schemas.microsoft.com/office/drawing/2014/main" id="{D5FF0F42-1C15-4E30-9EB1-BECDE453A666}"/>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429" name="フローチャート: 判断 428">
          <a:extLst>
            <a:ext uri="{FF2B5EF4-FFF2-40B4-BE49-F238E27FC236}">
              <a16:creationId xmlns:a16="http://schemas.microsoft.com/office/drawing/2014/main" id="{55AC2CE5-1B39-4661-9E77-05C3DAF015CC}"/>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364F22E-DAA5-400C-A1F1-D1C5D38DB8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CEC6F7B-60A7-4731-A2C0-2D4E65B954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6897CBC-D61F-4C57-9AAB-2F84EDB8B4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D23DA02-6581-422F-A212-4BBA032A14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73A0F13-5AA6-473C-B57E-DF298B8A77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153035</xdr:rowOff>
    </xdr:from>
    <xdr:to>
      <xdr:col>85</xdr:col>
      <xdr:colOff>177800</xdr:colOff>
      <xdr:row>34</xdr:row>
      <xdr:rowOff>83185</xdr:rowOff>
    </xdr:to>
    <xdr:sp macro="" textlink="">
      <xdr:nvSpPr>
        <xdr:cNvPr id="435" name="楕円 434">
          <a:extLst>
            <a:ext uri="{FF2B5EF4-FFF2-40B4-BE49-F238E27FC236}">
              <a16:creationId xmlns:a16="http://schemas.microsoft.com/office/drawing/2014/main" id="{8031C917-01E0-4001-A529-CC8B890E0911}"/>
            </a:ext>
          </a:extLst>
        </xdr:cNvPr>
        <xdr:cNvSpPr/>
      </xdr:nvSpPr>
      <xdr:spPr>
        <a:xfrm>
          <a:off x="162687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67962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8960908-430D-427D-ABA0-AB2812B9ABBB}"/>
            </a:ext>
          </a:extLst>
        </xdr:cNvPr>
        <xdr:cNvSpPr txBox="1"/>
      </xdr:nvSpPr>
      <xdr:spPr>
        <a:xfrm>
          <a:off x="16357600" y="572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116840</xdr:rowOff>
    </xdr:from>
    <xdr:to>
      <xdr:col>81</xdr:col>
      <xdr:colOff>101600</xdr:colOff>
      <xdr:row>34</xdr:row>
      <xdr:rowOff>46990</xdr:rowOff>
    </xdr:to>
    <xdr:sp macro="" textlink="">
      <xdr:nvSpPr>
        <xdr:cNvPr id="437" name="楕円 436">
          <a:extLst>
            <a:ext uri="{FF2B5EF4-FFF2-40B4-BE49-F238E27FC236}">
              <a16:creationId xmlns:a16="http://schemas.microsoft.com/office/drawing/2014/main" id="{C1CEE82E-5A14-4EAF-A758-EB70A060EC9B}"/>
            </a:ext>
          </a:extLst>
        </xdr:cNvPr>
        <xdr:cNvSpPr/>
      </xdr:nvSpPr>
      <xdr:spPr>
        <a:xfrm>
          <a:off x="15430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167640</xdr:rowOff>
    </xdr:from>
    <xdr:to>
      <xdr:col>85</xdr:col>
      <xdr:colOff>127000</xdr:colOff>
      <xdr:row>34</xdr:row>
      <xdr:rowOff>32385</xdr:rowOff>
    </xdr:to>
    <xdr:cxnSp macro="">
      <xdr:nvCxnSpPr>
        <xdr:cNvPr id="438" name="直線コネクタ 437">
          <a:extLst>
            <a:ext uri="{FF2B5EF4-FFF2-40B4-BE49-F238E27FC236}">
              <a16:creationId xmlns:a16="http://schemas.microsoft.com/office/drawing/2014/main" id="{A9E2AD4E-0811-471E-BA32-076DBB16D144}"/>
            </a:ext>
          </a:extLst>
        </xdr:cNvPr>
        <xdr:cNvCxnSpPr/>
      </xdr:nvCxnSpPr>
      <xdr:spPr>
        <a:xfrm>
          <a:off x="15481300" y="58254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78740</xdr:rowOff>
    </xdr:from>
    <xdr:to>
      <xdr:col>76</xdr:col>
      <xdr:colOff>165100</xdr:colOff>
      <xdr:row>34</xdr:row>
      <xdr:rowOff>8890</xdr:rowOff>
    </xdr:to>
    <xdr:sp macro="" textlink="">
      <xdr:nvSpPr>
        <xdr:cNvPr id="439" name="楕円 438">
          <a:extLst>
            <a:ext uri="{FF2B5EF4-FFF2-40B4-BE49-F238E27FC236}">
              <a16:creationId xmlns:a16="http://schemas.microsoft.com/office/drawing/2014/main" id="{2DEF954D-EC55-4D6D-BC04-24461AAD7F11}"/>
            </a:ext>
          </a:extLst>
        </xdr:cNvPr>
        <xdr:cNvSpPr/>
      </xdr:nvSpPr>
      <xdr:spPr>
        <a:xfrm>
          <a:off x="14541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129540</xdr:rowOff>
    </xdr:from>
    <xdr:to>
      <xdr:col>81</xdr:col>
      <xdr:colOff>50800</xdr:colOff>
      <xdr:row>33</xdr:row>
      <xdr:rowOff>167640</xdr:rowOff>
    </xdr:to>
    <xdr:cxnSp macro="">
      <xdr:nvCxnSpPr>
        <xdr:cNvPr id="440" name="直線コネクタ 439">
          <a:extLst>
            <a:ext uri="{FF2B5EF4-FFF2-40B4-BE49-F238E27FC236}">
              <a16:creationId xmlns:a16="http://schemas.microsoft.com/office/drawing/2014/main" id="{F9177264-8719-485B-8F24-388A36802447}"/>
            </a:ext>
          </a:extLst>
        </xdr:cNvPr>
        <xdr:cNvCxnSpPr/>
      </xdr:nvCxnSpPr>
      <xdr:spPr>
        <a:xfrm>
          <a:off x="14592300" y="57873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40640</xdr:rowOff>
    </xdr:from>
    <xdr:to>
      <xdr:col>72</xdr:col>
      <xdr:colOff>38100</xdr:colOff>
      <xdr:row>33</xdr:row>
      <xdr:rowOff>142240</xdr:rowOff>
    </xdr:to>
    <xdr:sp macro="" textlink="">
      <xdr:nvSpPr>
        <xdr:cNvPr id="441" name="楕円 440">
          <a:extLst>
            <a:ext uri="{FF2B5EF4-FFF2-40B4-BE49-F238E27FC236}">
              <a16:creationId xmlns:a16="http://schemas.microsoft.com/office/drawing/2014/main" id="{69C781B4-F4AF-4AF4-BB94-840ECBFF5D94}"/>
            </a:ext>
          </a:extLst>
        </xdr:cNvPr>
        <xdr:cNvSpPr/>
      </xdr:nvSpPr>
      <xdr:spPr>
        <a:xfrm>
          <a:off x="13652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91440</xdr:rowOff>
    </xdr:from>
    <xdr:to>
      <xdr:col>76</xdr:col>
      <xdr:colOff>114300</xdr:colOff>
      <xdr:row>33</xdr:row>
      <xdr:rowOff>129540</xdr:rowOff>
    </xdr:to>
    <xdr:cxnSp macro="">
      <xdr:nvCxnSpPr>
        <xdr:cNvPr id="442" name="直線コネクタ 441">
          <a:extLst>
            <a:ext uri="{FF2B5EF4-FFF2-40B4-BE49-F238E27FC236}">
              <a16:creationId xmlns:a16="http://schemas.microsoft.com/office/drawing/2014/main" id="{819FF3CE-EEC3-41C7-819D-54760477C939}"/>
            </a:ext>
          </a:extLst>
        </xdr:cNvPr>
        <xdr:cNvCxnSpPr/>
      </xdr:nvCxnSpPr>
      <xdr:spPr>
        <a:xfrm>
          <a:off x="13703300" y="5749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xdr:rowOff>
    </xdr:from>
    <xdr:to>
      <xdr:col>67</xdr:col>
      <xdr:colOff>101600</xdr:colOff>
      <xdr:row>33</xdr:row>
      <xdr:rowOff>102235</xdr:rowOff>
    </xdr:to>
    <xdr:sp macro="" textlink="">
      <xdr:nvSpPr>
        <xdr:cNvPr id="443" name="楕円 442">
          <a:extLst>
            <a:ext uri="{FF2B5EF4-FFF2-40B4-BE49-F238E27FC236}">
              <a16:creationId xmlns:a16="http://schemas.microsoft.com/office/drawing/2014/main" id="{1ADE1385-9AD7-45CB-90F3-A8A55557E38C}"/>
            </a:ext>
          </a:extLst>
        </xdr:cNvPr>
        <xdr:cNvSpPr/>
      </xdr:nvSpPr>
      <xdr:spPr>
        <a:xfrm>
          <a:off x="127635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51435</xdr:rowOff>
    </xdr:from>
    <xdr:to>
      <xdr:col>71</xdr:col>
      <xdr:colOff>177800</xdr:colOff>
      <xdr:row>33</xdr:row>
      <xdr:rowOff>91440</xdr:rowOff>
    </xdr:to>
    <xdr:cxnSp macro="">
      <xdr:nvCxnSpPr>
        <xdr:cNvPr id="444" name="直線コネクタ 443">
          <a:extLst>
            <a:ext uri="{FF2B5EF4-FFF2-40B4-BE49-F238E27FC236}">
              <a16:creationId xmlns:a16="http://schemas.microsoft.com/office/drawing/2014/main" id="{C6358071-86E6-44D4-B493-F86E77DF8C4C}"/>
            </a:ext>
          </a:extLst>
        </xdr:cNvPr>
        <xdr:cNvCxnSpPr/>
      </xdr:nvCxnSpPr>
      <xdr:spPr>
        <a:xfrm>
          <a:off x="12814300" y="5709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847465B-4906-4BE0-87C7-C396F0F9C078}"/>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79EBE53-2FD3-458B-B74C-C1927339DCD2}"/>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20D8A09-DE8B-4597-9E8A-E47BABB1005B}"/>
            </a:ext>
          </a:extLst>
        </xdr:cNvPr>
        <xdr:cNvSpPr txBox="1"/>
      </xdr:nvSpPr>
      <xdr:spPr>
        <a:xfrm>
          <a:off x="13500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15257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33B2BC2-A1A5-4F8F-A8DB-6289C6D857BA}"/>
            </a:ext>
          </a:extLst>
        </xdr:cNvPr>
        <xdr:cNvSpPr txBox="1"/>
      </xdr:nvSpPr>
      <xdr:spPr>
        <a:xfrm>
          <a:off x="12611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63517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816E94E-61F1-44C8-A703-3E3EFB09172C}"/>
            </a:ext>
          </a:extLst>
        </xdr:cNvPr>
        <xdr:cNvSpPr txBox="1"/>
      </xdr:nvSpPr>
      <xdr:spPr>
        <a:xfrm>
          <a:off x="15266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25417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3BCB44AD-E726-4BE6-A280-0EC8BCF13235}"/>
            </a:ext>
          </a:extLst>
        </xdr:cNvPr>
        <xdr:cNvSpPr txBox="1"/>
      </xdr:nvSpPr>
      <xdr:spPr>
        <a:xfrm>
          <a:off x="14389744" y="551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158767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83218A0-1708-4EBA-9704-9C3DFA3D3B20}"/>
            </a:ext>
          </a:extLst>
        </xdr:cNvPr>
        <xdr:cNvSpPr txBox="1"/>
      </xdr:nvSpPr>
      <xdr:spPr>
        <a:xfrm>
          <a:off x="135007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118762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B23890F-9B4B-4FDC-8770-87BC198E217B}"/>
            </a:ext>
          </a:extLst>
        </xdr:cNvPr>
        <xdr:cNvSpPr txBox="1"/>
      </xdr:nvSpPr>
      <xdr:spPr>
        <a:xfrm>
          <a:off x="1261174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BA6C711-F279-46EB-880B-37DB57617C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4CEB945-6A55-4D49-964A-585B506A1E4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91BE7C6-9914-4A94-83A0-C963C64D50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95D0CA9-F898-46F1-9394-6178553088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F314FE7-4DF0-4A9C-BBE7-C523BCA5E54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3141655-D3FD-411C-944C-5541031949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56F6C28-6BC9-4F3C-ABDA-1F93E193E1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906AEBE-2A6F-4C84-A01A-40D6E7A0B7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5DAB056-09DF-4009-9600-EF96375E1D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F0B5138-453E-4184-9AD3-2EF0345526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9725491-DADE-43DF-866A-9D5C173E58E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B6A82D4-187E-44EB-AA57-C8D14B13905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ED22AAA-0481-42FC-98B5-A5979159CB0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17AE7D61-688D-468B-ABD8-895E193DF15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7BF9EF4-C2C2-4F72-A5BB-78F690EBE39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88A9E03-A7D6-49E5-A338-D253851746E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236146A-7B67-45F0-83EF-5ED203A9D36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B0FCBF06-AF0E-4EDC-96AD-4F2B848A8DC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C0627CBE-BDEE-4BB5-823D-8114119EE9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EC98719-7E47-480C-8D5D-5EAD11EF8C7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AB6D4B7-2A76-4425-B2D6-3CBEFBFE50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4373298-D83B-4C70-9A42-59F5BC5660A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95A7647-51FF-4321-A097-24051D3A83B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65EBD704-33F3-472A-B97D-BB9C77C1F722}"/>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6BF22B6C-46D2-4344-981F-5F4A6F2A8882}"/>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6E485B97-AADF-40CA-ACBB-F6A933652474}"/>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660CD08-AF4D-495F-A696-8D170DBD8793}"/>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2D985F2E-43D9-4253-8D8B-45373085BD57}"/>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07BC3D9-A76E-4703-A8E6-0563DD15F1F4}"/>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70FF9D9C-DCBD-4128-9761-0FE3577CF999}"/>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63CBA4BA-A2FF-416C-84B1-62CCAF5D386A}"/>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99BDD252-9DD7-4C53-B450-833ABBFD0771}"/>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5" name="フローチャート: 判断 484">
          <a:extLst>
            <a:ext uri="{FF2B5EF4-FFF2-40B4-BE49-F238E27FC236}">
              <a16:creationId xmlns:a16="http://schemas.microsoft.com/office/drawing/2014/main" id="{B44641B9-5AEA-4DD6-824F-C96105E0D8E4}"/>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486" name="フローチャート: 判断 485">
          <a:extLst>
            <a:ext uri="{FF2B5EF4-FFF2-40B4-BE49-F238E27FC236}">
              <a16:creationId xmlns:a16="http://schemas.microsoft.com/office/drawing/2014/main" id="{15A8B1E6-D084-4FBA-916F-F016322EC1E1}"/>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3EEF14E-4191-4C5F-8931-22907ECCF6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66FD8F2-2AE1-47CC-B874-D133D29C1D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C3D6CC3-2888-40C6-B20D-D9D31AC7E0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0BDFEAE-0166-4903-ACE0-A72DC412ED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55BA954-8F60-49FA-9E1F-7397264AFE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161290</xdr:rowOff>
    </xdr:from>
    <xdr:to>
      <xdr:col>116</xdr:col>
      <xdr:colOff>114300</xdr:colOff>
      <xdr:row>35</xdr:row>
      <xdr:rowOff>91440</xdr:rowOff>
    </xdr:to>
    <xdr:sp macro="" textlink="">
      <xdr:nvSpPr>
        <xdr:cNvPr id="492" name="楕円 491">
          <a:extLst>
            <a:ext uri="{FF2B5EF4-FFF2-40B4-BE49-F238E27FC236}">
              <a16:creationId xmlns:a16="http://schemas.microsoft.com/office/drawing/2014/main" id="{A92EAE2A-81BC-4D75-AA83-CB68DB382FE7}"/>
            </a:ext>
          </a:extLst>
        </xdr:cNvPr>
        <xdr:cNvSpPr/>
      </xdr:nvSpPr>
      <xdr:spPr>
        <a:xfrm>
          <a:off x="221107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12717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EF1EE5D-D710-4057-887D-FFB51B22E373}"/>
            </a:ext>
          </a:extLst>
        </xdr:cNvPr>
        <xdr:cNvSpPr txBox="1"/>
      </xdr:nvSpPr>
      <xdr:spPr>
        <a:xfrm>
          <a:off x="22199600"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16510</xdr:rowOff>
    </xdr:from>
    <xdr:to>
      <xdr:col>112</xdr:col>
      <xdr:colOff>38100</xdr:colOff>
      <xdr:row>35</xdr:row>
      <xdr:rowOff>118110</xdr:rowOff>
    </xdr:to>
    <xdr:sp macro="" textlink="">
      <xdr:nvSpPr>
        <xdr:cNvPr id="494" name="楕円 493">
          <a:extLst>
            <a:ext uri="{FF2B5EF4-FFF2-40B4-BE49-F238E27FC236}">
              <a16:creationId xmlns:a16="http://schemas.microsoft.com/office/drawing/2014/main" id="{C89638B1-A4C8-4B00-A8B4-CB443EC2E15B}"/>
            </a:ext>
          </a:extLst>
        </xdr:cNvPr>
        <xdr:cNvSpPr/>
      </xdr:nvSpPr>
      <xdr:spPr>
        <a:xfrm>
          <a:off x="21272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40640</xdr:rowOff>
    </xdr:from>
    <xdr:to>
      <xdr:col>116</xdr:col>
      <xdr:colOff>63500</xdr:colOff>
      <xdr:row>35</xdr:row>
      <xdr:rowOff>67310</xdr:rowOff>
    </xdr:to>
    <xdr:cxnSp macro="">
      <xdr:nvCxnSpPr>
        <xdr:cNvPr id="495" name="直線コネクタ 494">
          <a:extLst>
            <a:ext uri="{FF2B5EF4-FFF2-40B4-BE49-F238E27FC236}">
              <a16:creationId xmlns:a16="http://schemas.microsoft.com/office/drawing/2014/main" id="{F782974D-9288-4715-BADA-2E95B1714B6F}"/>
            </a:ext>
          </a:extLst>
        </xdr:cNvPr>
        <xdr:cNvCxnSpPr/>
      </xdr:nvCxnSpPr>
      <xdr:spPr>
        <a:xfrm flipV="1">
          <a:off x="21323300" y="60413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35560</xdr:rowOff>
    </xdr:from>
    <xdr:to>
      <xdr:col>107</xdr:col>
      <xdr:colOff>101600</xdr:colOff>
      <xdr:row>35</xdr:row>
      <xdr:rowOff>137160</xdr:rowOff>
    </xdr:to>
    <xdr:sp macro="" textlink="">
      <xdr:nvSpPr>
        <xdr:cNvPr id="496" name="楕円 495">
          <a:extLst>
            <a:ext uri="{FF2B5EF4-FFF2-40B4-BE49-F238E27FC236}">
              <a16:creationId xmlns:a16="http://schemas.microsoft.com/office/drawing/2014/main" id="{3541406C-7FA6-408F-86A6-5971DD91928D}"/>
            </a:ext>
          </a:extLst>
        </xdr:cNvPr>
        <xdr:cNvSpPr/>
      </xdr:nvSpPr>
      <xdr:spPr>
        <a:xfrm>
          <a:off x="20383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67310</xdr:rowOff>
    </xdr:from>
    <xdr:to>
      <xdr:col>111</xdr:col>
      <xdr:colOff>177800</xdr:colOff>
      <xdr:row>35</xdr:row>
      <xdr:rowOff>86360</xdr:rowOff>
    </xdr:to>
    <xdr:cxnSp macro="">
      <xdr:nvCxnSpPr>
        <xdr:cNvPr id="497" name="直線コネクタ 496">
          <a:extLst>
            <a:ext uri="{FF2B5EF4-FFF2-40B4-BE49-F238E27FC236}">
              <a16:creationId xmlns:a16="http://schemas.microsoft.com/office/drawing/2014/main" id="{9131587D-D5CF-4205-8406-1D50D2AA4535}"/>
            </a:ext>
          </a:extLst>
        </xdr:cNvPr>
        <xdr:cNvCxnSpPr/>
      </xdr:nvCxnSpPr>
      <xdr:spPr>
        <a:xfrm flipV="1">
          <a:off x="20434300" y="6068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55880</xdr:rowOff>
    </xdr:from>
    <xdr:to>
      <xdr:col>102</xdr:col>
      <xdr:colOff>165100</xdr:colOff>
      <xdr:row>35</xdr:row>
      <xdr:rowOff>157480</xdr:rowOff>
    </xdr:to>
    <xdr:sp macro="" textlink="">
      <xdr:nvSpPr>
        <xdr:cNvPr id="498" name="楕円 497">
          <a:extLst>
            <a:ext uri="{FF2B5EF4-FFF2-40B4-BE49-F238E27FC236}">
              <a16:creationId xmlns:a16="http://schemas.microsoft.com/office/drawing/2014/main" id="{76D76DA0-CC57-4845-B275-0184C3504940}"/>
            </a:ext>
          </a:extLst>
        </xdr:cNvPr>
        <xdr:cNvSpPr/>
      </xdr:nvSpPr>
      <xdr:spPr>
        <a:xfrm>
          <a:off x="19494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86360</xdr:rowOff>
    </xdr:from>
    <xdr:to>
      <xdr:col>107</xdr:col>
      <xdr:colOff>50800</xdr:colOff>
      <xdr:row>35</xdr:row>
      <xdr:rowOff>106680</xdr:rowOff>
    </xdr:to>
    <xdr:cxnSp macro="">
      <xdr:nvCxnSpPr>
        <xdr:cNvPr id="499" name="直線コネクタ 498">
          <a:extLst>
            <a:ext uri="{FF2B5EF4-FFF2-40B4-BE49-F238E27FC236}">
              <a16:creationId xmlns:a16="http://schemas.microsoft.com/office/drawing/2014/main" id="{5AD52310-A90A-4BA7-9AEF-89640F8476F8}"/>
            </a:ext>
          </a:extLst>
        </xdr:cNvPr>
        <xdr:cNvCxnSpPr/>
      </xdr:nvCxnSpPr>
      <xdr:spPr>
        <a:xfrm flipV="1">
          <a:off x="19545300" y="60871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86360</xdr:rowOff>
    </xdr:from>
    <xdr:to>
      <xdr:col>98</xdr:col>
      <xdr:colOff>38100</xdr:colOff>
      <xdr:row>36</xdr:row>
      <xdr:rowOff>16510</xdr:rowOff>
    </xdr:to>
    <xdr:sp macro="" textlink="">
      <xdr:nvSpPr>
        <xdr:cNvPr id="500" name="楕円 499">
          <a:extLst>
            <a:ext uri="{FF2B5EF4-FFF2-40B4-BE49-F238E27FC236}">
              <a16:creationId xmlns:a16="http://schemas.microsoft.com/office/drawing/2014/main" id="{FEC3D380-50A3-4285-8AFC-1FEEC05F7600}"/>
            </a:ext>
          </a:extLst>
        </xdr:cNvPr>
        <xdr:cNvSpPr/>
      </xdr:nvSpPr>
      <xdr:spPr>
        <a:xfrm>
          <a:off x="18605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106680</xdr:rowOff>
    </xdr:from>
    <xdr:to>
      <xdr:col>102</xdr:col>
      <xdr:colOff>114300</xdr:colOff>
      <xdr:row>35</xdr:row>
      <xdr:rowOff>137160</xdr:rowOff>
    </xdr:to>
    <xdr:cxnSp macro="">
      <xdr:nvCxnSpPr>
        <xdr:cNvPr id="501" name="直線コネクタ 500">
          <a:extLst>
            <a:ext uri="{FF2B5EF4-FFF2-40B4-BE49-F238E27FC236}">
              <a16:creationId xmlns:a16="http://schemas.microsoft.com/office/drawing/2014/main" id="{D9A3A025-2C79-4903-9A48-20026D6716EA}"/>
            </a:ext>
          </a:extLst>
        </xdr:cNvPr>
        <xdr:cNvCxnSpPr/>
      </xdr:nvCxnSpPr>
      <xdr:spPr>
        <a:xfrm flipV="1">
          <a:off x="18656300" y="61074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95F561C-6421-433F-B933-B3C99D08F91E}"/>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AEDBF3C9-04DF-43A8-894B-7BDF2AE1A5A7}"/>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339913E9-B57F-4ECD-8333-EAB008BE725B}"/>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166387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B8316EE9-C276-4BB6-8CB4-140B8A49EEFB}"/>
            </a:ext>
          </a:extLst>
        </xdr:cNvPr>
        <xdr:cNvSpPr txBox="1"/>
      </xdr:nvSpPr>
      <xdr:spPr>
        <a:xfrm>
          <a:off x="18421427" y="68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134637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61A39D3-D022-46B8-8BFD-3497CA9A5A32}"/>
            </a:ext>
          </a:extLst>
        </xdr:cNvPr>
        <xdr:cNvSpPr txBox="1"/>
      </xdr:nvSpPr>
      <xdr:spPr>
        <a:xfrm>
          <a:off x="21075727"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153687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BFDE4DD-56B7-478A-B76C-E6F7494395B5}"/>
            </a:ext>
          </a:extLst>
        </xdr:cNvPr>
        <xdr:cNvSpPr txBox="1"/>
      </xdr:nvSpPr>
      <xdr:spPr>
        <a:xfrm>
          <a:off x="20199427"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2557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11E9B51-CD45-4D06-995F-AEBA484FF567}"/>
            </a:ext>
          </a:extLst>
        </xdr:cNvPr>
        <xdr:cNvSpPr txBox="1"/>
      </xdr:nvSpPr>
      <xdr:spPr>
        <a:xfrm>
          <a:off x="19310427"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33037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FFFC37E-06CA-42B2-A446-738AA45D629B}"/>
            </a:ext>
          </a:extLst>
        </xdr:cNvPr>
        <xdr:cNvSpPr txBox="1"/>
      </xdr:nvSpPr>
      <xdr:spPr>
        <a:xfrm>
          <a:off x="18421427" y="58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2037D3B-5ED1-4000-96A8-50105B1072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826D106-0079-43C3-8410-6D64260C18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81571D1-6490-47C1-85AB-29B7C3015F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29C4662-292A-4C51-95B4-58475716F1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A3D3F65-FE78-48E7-A5D2-3A62B3D03C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0FF7BB9-B4B1-486B-B672-0C8D575A29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37DDE3F-F32D-434F-97A7-04C251E23A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863EF7F-6B07-4B04-B84D-2B771AFDA2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9B229EF-A1E0-4B2E-A54A-D29F49B7D5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A6FFF2A-7DF0-4096-AD2D-60D2F6F090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CC1823A-F7B1-4176-8342-419EEB8BDF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E3CBCCA-7C06-413A-BB30-F254B808E8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3743A2B-1970-41BB-AD3A-A4FF11EDF99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49EE6BE-4B20-43DF-BF0C-DDC57DE414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0E2FE0A-E005-4837-8AAD-314578ABD3D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2B1DDFB-0164-43D2-A3F1-F47F0BB9AE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E1850A5-17BF-439B-8556-1B780AF6FE4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12B09EF-DDF3-468F-B686-04033785A5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CED5061-96E7-46D9-8243-97FF1C459A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687EDB9-A7D4-4681-8D2D-156F3BDDA21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E13F8E29-26A8-4901-8081-A200B8D1DA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A5E967E-8319-45B2-B019-3BFFBFA6AD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66EC0CF-964A-4779-94C6-CB0BD48F912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A5BF670-4DAA-48A7-A233-0673E4B39E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71C6F515-13C0-45BC-B0E6-FC0FABDB70CE}"/>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4769835D-88AA-42E5-9234-C836926A482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31EA45F8-EC28-41ED-9A64-AF9BD2F9F4A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F85BEF1-275F-4661-9907-2303187DA405}"/>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522B381C-9F38-4C1A-880C-95823BE73943}"/>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3707F06-2A19-459B-90E6-C207EE251C13}"/>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A9682C65-3D39-4519-B421-68F79AABD512}"/>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7AEC753D-1AB0-4A2D-BBF6-C232D61FCF1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33C6C321-6A54-4B37-8FA8-42F108178E83}"/>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a:extLst>
            <a:ext uri="{FF2B5EF4-FFF2-40B4-BE49-F238E27FC236}">
              <a16:creationId xmlns:a16="http://schemas.microsoft.com/office/drawing/2014/main" id="{E159D90D-DC27-449F-9B96-49CD28E50512}"/>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63A13489-72FD-48B6-A1EE-5B77BE808895}"/>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6A41E15-850B-43C8-AAA5-82C550D2B6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20D9320-5605-4BC5-BD29-05388B1FDB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B40C492-33C3-4E0D-B6D3-9AEB7A7A16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DE6AABC-4254-414E-8E72-ACF010A773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9CA027A-160F-4EFE-A5C9-AE5F328C1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19685</xdr:rowOff>
    </xdr:from>
    <xdr:to>
      <xdr:col>85</xdr:col>
      <xdr:colOff>177800</xdr:colOff>
      <xdr:row>57</xdr:row>
      <xdr:rowOff>121285</xdr:rowOff>
    </xdr:to>
    <xdr:sp macro="" textlink="">
      <xdr:nvSpPr>
        <xdr:cNvPr id="550" name="楕円 549">
          <a:extLst>
            <a:ext uri="{FF2B5EF4-FFF2-40B4-BE49-F238E27FC236}">
              <a16:creationId xmlns:a16="http://schemas.microsoft.com/office/drawing/2014/main" id="{9A47A126-F5CA-445E-93C7-4516A91F0C90}"/>
            </a:ext>
          </a:extLst>
        </xdr:cNvPr>
        <xdr:cNvSpPr/>
      </xdr:nvSpPr>
      <xdr:spPr>
        <a:xfrm>
          <a:off x="16268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42562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3FF1BD3-50A7-45B2-9147-08C89FC44691}"/>
            </a:ext>
          </a:extLst>
        </xdr:cNvPr>
        <xdr:cNvSpPr txBox="1"/>
      </xdr:nvSpPr>
      <xdr:spPr>
        <a:xfrm>
          <a:off x="16357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552" name="楕円 551">
          <a:extLst>
            <a:ext uri="{FF2B5EF4-FFF2-40B4-BE49-F238E27FC236}">
              <a16:creationId xmlns:a16="http://schemas.microsoft.com/office/drawing/2014/main" id="{C9AA4FD3-3457-4D11-A743-9FDD312BB479}"/>
            </a:ext>
          </a:extLst>
        </xdr:cNvPr>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70485</xdr:rowOff>
    </xdr:to>
    <xdr:cxnSp macro="">
      <xdr:nvCxnSpPr>
        <xdr:cNvPr id="553" name="直線コネクタ 552">
          <a:extLst>
            <a:ext uri="{FF2B5EF4-FFF2-40B4-BE49-F238E27FC236}">
              <a16:creationId xmlns:a16="http://schemas.microsoft.com/office/drawing/2014/main" id="{E9ECB02F-4E51-4914-AA02-DB31E5335D34}"/>
            </a:ext>
          </a:extLst>
        </xdr:cNvPr>
        <xdr:cNvCxnSpPr/>
      </xdr:nvCxnSpPr>
      <xdr:spPr>
        <a:xfrm>
          <a:off x="15481300" y="98145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124460</xdr:rowOff>
    </xdr:from>
    <xdr:to>
      <xdr:col>76</xdr:col>
      <xdr:colOff>165100</xdr:colOff>
      <xdr:row>57</xdr:row>
      <xdr:rowOff>54610</xdr:rowOff>
    </xdr:to>
    <xdr:sp macro="" textlink="">
      <xdr:nvSpPr>
        <xdr:cNvPr id="554" name="楕円 553">
          <a:extLst>
            <a:ext uri="{FF2B5EF4-FFF2-40B4-BE49-F238E27FC236}">
              <a16:creationId xmlns:a16="http://schemas.microsoft.com/office/drawing/2014/main" id="{6B02D267-A5A7-40D2-ABBD-AEBA98B51F98}"/>
            </a:ext>
          </a:extLst>
        </xdr:cNvPr>
        <xdr:cNvSpPr/>
      </xdr:nvSpPr>
      <xdr:spPr>
        <a:xfrm>
          <a:off x="14541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xdr:rowOff>
    </xdr:from>
    <xdr:to>
      <xdr:col>81</xdr:col>
      <xdr:colOff>50800</xdr:colOff>
      <xdr:row>57</xdr:row>
      <xdr:rowOff>41910</xdr:rowOff>
    </xdr:to>
    <xdr:cxnSp macro="">
      <xdr:nvCxnSpPr>
        <xdr:cNvPr id="555" name="直線コネクタ 554">
          <a:extLst>
            <a:ext uri="{FF2B5EF4-FFF2-40B4-BE49-F238E27FC236}">
              <a16:creationId xmlns:a16="http://schemas.microsoft.com/office/drawing/2014/main" id="{50DCA2EB-4019-4832-A10E-410D48160FDC}"/>
            </a:ext>
          </a:extLst>
        </xdr:cNvPr>
        <xdr:cNvCxnSpPr/>
      </xdr:nvCxnSpPr>
      <xdr:spPr>
        <a:xfrm>
          <a:off x="14592300" y="9776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88265</xdr:rowOff>
    </xdr:from>
    <xdr:to>
      <xdr:col>72</xdr:col>
      <xdr:colOff>38100</xdr:colOff>
      <xdr:row>57</xdr:row>
      <xdr:rowOff>18415</xdr:rowOff>
    </xdr:to>
    <xdr:sp macro="" textlink="">
      <xdr:nvSpPr>
        <xdr:cNvPr id="556" name="楕円 555">
          <a:extLst>
            <a:ext uri="{FF2B5EF4-FFF2-40B4-BE49-F238E27FC236}">
              <a16:creationId xmlns:a16="http://schemas.microsoft.com/office/drawing/2014/main" id="{6018CFE4-02B1-4D4E-9D6A-FD41AEECE99C}"/>
            </a:ext>
          </a:extLst>
        </xdr:cNvPr>
        <xdr:cNvSpPr/>
      </xdr:nvSpPr>
      <xdr:spPr>
        <a:xfrm>
          <a:off x="13652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139065</xdr:rowOff>
    </xdr:from>
    <xdr:to>
      <xdr:col>76</xdr:col>
      <xdr:colOff>114300</xdr:colOff>
      <xdr:row>57</xdr:row>
      <xdr:rowOff>3810</xdr:rowOff>
    </xdr:to>
    <xdr:cxnSp macro="">
      <xdr:nvCxnSpPr>
        <xdr:cNvPr id="557" name="直線コネクタ 556">
          <a:extLst>
            <a:ext uri="{FF2B5EF4-FFF2-40B4-BE49-F238E27FC236}">
              <a16:creationId xmlns:a16="http://schemas.microsoft.com/office/drawing/2014/main" id="{CF01ECF6-3485-4A47-9C8E-3FF23D86D7F1}"/>
            </a:ext>
          </a:extLst>
        </xdr:cNvPr>
        <xdr:cNvCxnSpPr/>
      </xdr:nvCxnSpPr>
      <xdr:spPr>
        <a:xfrm>
          <a:off x="13703300" y="9740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48260</xdr:rowOff>
    </xdr:from>
    <xdr:to>
      <xdr:col>67</xdr:col>
      <xdr:colOff>101600</xdr:colOff>
      <xdr:row>56</xdr:row>
      <xdr:rowOff>149860</xdr:rowOff>
    </xdr:to>
    <xdr:sp macro="" textlink="">
      <xdr:nvSpPr>
        <xdr:cNvPr id="558" name="楕円 557">
          <a:extLst>
            <a:ext uri="{FF2B5EF4-FFF2-40B4-BE49-F238E27FC236}">
              <a16:creationId xmlns:a16="http://schemas.microsoft.com/office/drawing/2014/main" id="{243C8810-79FF-4524-BE1C-85D3028810CD}"/>
            </a:ext>
          </a:extLst>
        </xdr:cNvPr>
        <xdr:cNvSpPr/>
      </xdr:nvSpPr>
      <xdr:spPr>
        <a:xfrm>
          <a:off x="12763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99060</xdr:rowOff>
    </xdr:from>
    <xdr:to>
      <xdr:col>71</xdr:col>
      <xdr:colOff>177800</xdr:colOff>
      <xdr:row>56</xdr:row>
      <xdr:rowOff>139065</xdr:rowOff>
    </xdr:to>
    <xdr:cxnSp macro="">
      <xdr:nvCxnSpPr>
        <xdr:cNvPr id="559" name="直線コネクタ 558">
          <a:extLst>
            <a:ext uri="{FF2B5EF4-FFF2-40B4-BE49-F238E27FC236}">
              <a16:creationId xmlns:a16="http://schemas.microsoft.com/office/drawing/2014/main" id="{CB077192-CE3F-4F7D-8AEF-E529E628B202}"/>
            </a:ext>
          </a:extLst>
        </xdr:cNvPr>
        <xdr:cNvCxnSpPr/>
      </xdr:nvCxnSpPr>
      <xdr:spPr>
        <a:xfrm>
          <a:off x="12814300" y="9700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4772C624-58F3-448F-A239-87C98DF093E5}"/>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F0EC561D-46EA-456F-AB1C-C56934377379}"/>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2" name="n_3aveValue【学校施設】&#10;有形固定資産減価償却率">
          <a:extLst>
            <a:ext uri="{FF2B5EF4-FFF2-40B4-BE49-F238E27FC236}">
              <a16:creationId xmlns:a16="http://schemas.microsoft.com/office/drawing/2014/main" id="{08E8A234-E3CD-4F9C-BF92-5540E8CD9269}"/>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3" name="n_4aveValue【学校施設】&#10;有形固定資産減価償却率">
          <a:extLst>
            <a:ext uri="{FF2B5EF4-FFF2-40B4-BE49-F238E27FC236}">
              <a16:creationId xmlns:a16="http://schemas.microsoft.com/office/drawing/2014/main" id="{DFCCDE6E-026C-4C03-A044-3611A55DA1C2}"/>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564" name="n_1mainValue【学校施設】&#10;有形固定資産減価償却率">
          <a:extLst>
            <a:ext uri="{FF2B5EF4-FFF2-40B4-BE49-F238E27FC236}">
              <a16:creationId xmlns:a16="http://schemas.microsoft.com/office/drawing/2014/main" id="{7709A496-4185-4B36-834C-4A9CD9460A34}"/>
            </a:ext>
          </a:extLst>
        </xdr:cNvPr>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71137</xdr:rowOff>
    </xdr:from>
    <xdr:ext cx="405111" cy="259045"/>
    <xdr:sp macro="" textlink="">
      <xdr:nvSpPr>
        <xdr:cNvPr id="565" name="n_2mainValue【学校施設】&#10;有形固定資産減価償却率">
          <a:extLst>
            <a:ext uri="{FF2B5EF4-FFF2-40B4-BE49-F238E27FC236}">
              <a16:creationId xmlns:a16="http://schemas.microsoft.com/office/drawing/2014/main" id="{2DFBCA06-05D6-4D3A-954A-558F2B5666C9}"/>
            </a:ext>
          </a:extLst>
        </xdr:cNvPr>
        <xdr:cNvSpPr txBox="1"/>
      </xdr:nvSpPr>
      <xdr:spPr>
        <a:xfrm>
          <a:off x="14389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34942</xdr:rowOff>
    </xdr:from>
    <xdr:ext cx="405111" cy="259045"/>
    <xdr:sp macro="" textlink="">
      <xdr:nvSpPr>
        <xdr:cNvPr id="566" name="n_3mainValue【学校施設】&#10;有形固定資産減価償却率">
          <a:extLst>
            <a:ext uri="{FF2B5EF4-FFF2-40B4-BE49-F238E27FC236}">
              <a16:creationId xmlns:a16="http://schemas.microsoft.com/office/drawing/2014/main" id="{97C51ABB-F613-4335-B3AA-95BE48C833BF}"/>
            </a:ext>
          </a:extLst>
        </xdr:cNvPr>
        <xdr:cNvSpPr txBox="1"/>
      </xdr:nvSpPr>
      <xdr:spPr>
        <a:xfrm>
          <a:off x="1350074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166387</xdr:rowOff>
    </xdr:from>
    <xdr:ext cx="405111" cy="259045"/>
    <xdr:sp macro="" textlink="">
      <xdr:nvSpPr>
        <xdr:cNvPr id="567" name="n_4mainValue【学校施設】&#10;有形固定資産減価償却率">
          <a:extLst>
            <a:ext uri="{FF2B5EF4-FFF2-40B4-BE49-F238E27FC236}">
              <a16:creationId xmlns:a16="http://schemas.microsoft.com/office/drawing/2014/main" id="{59BC1CC7-A192-410F-A87D-9E352A3258B2}"/>
            </a:ext>
          </a:extLst>
        </xdr:cNvPr>
        <xdr:cNvSpPr txBox="1"/>
      </xdr:nvSpPr>
      <xdr:spPr>
        <a:xfrm>
          <a:off x="12611744"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0986001-9183-4ABD-B5BE-079CFC79AB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D159DE1-F003-40EE-AA80-FC8EDABC09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DE93985-0661-440B-97ED-C1AB6309C9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239A1E3-FF0D-491F-A7D1-806A9FA277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865DD1C-388C-4B1B-8BB4-80879B0BD8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9EA5CF2-CD3E-4249-9BEF-C28DECAE7D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2C6B7FC-A749-42B0-AFE6-0759883500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FEE5D94-C24B-4B08-9A4E-4C023043AF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AA27061-99E6-4302-BB0D-C6D2116CAC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FAA93A8-574C-48C6-9E15-13C941B327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1C347AC-829C-47B4-A0AB-D8D8E417974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5F669C15-6D3E-47BB-9446-6C9CE0BEBC7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8B33312-672B-4941-9D70-EB28D0C1D88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981D74EC-00B6-40F3-B43B-5C04447C527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A4EF35C-54FB-4FC6-82A7-D5E85A9537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7468A61B-9BD3-4800-91A4-3DCEE4AE89A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F1E5C7D-C995-492D-B4A7-49BB245B616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DCCB186F-F688-402B-B29C-1D175255CE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FF433C24-C22C-4285-B865-BCF9408474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A212FE4-7EAF-48CF-B663-B7BC877F309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8D237C1A-4AC5-449E-8CF4-2D125309D33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22118C6-DB91-4E4F-8126-796433AD97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50E5AD33-C815-45F9-B6BB-3802026834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7554E46-CA51-4162-857B-1A6E5FC3C2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7AB590B7-601B-40DA-A619-66A8252AD25A}"/>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5A3437D0-C901-4601-861B-52BFC9FF5ED4}"/>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5A127BA6-2EEE-4256-B988-FAC1E2C38A56}"/>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6AD801A6-3BB9-44F0-BCCB-C24F329FDB1C}"/>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E45822C3-EA12-4813-A2C8-F68F9DD014D6}"/>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FFBAFF41-01E5-45B1-9DA0-2A0BC87658B6}"/>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5F117E2F-7B6A-423B-9E90-AF6862CC2A9B}"/>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D2182341-08B4-4999-8A50-A94789CF87FE}"/>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1178BC11-AF51-436C-9D72-171B5D32622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01" name="フローチャート: 判断 600">
          <a:extLst>
            <a:ext uri="{FF2B5EF4-FFF2-40B4-BE49-F238E27FC236}">
              <a16:creationId xmlns:a16="http://schemas.microsoft.com/office/drawing/2014/main" id="{0695E9B0-D3C8-44C8-B50B-2ED42DC7AB4E}"/>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602" name="フローチャート: 判断 601">
          <a:extLst>
            <a:ext uri="{FF2B5EF4-FFF2-40B4-BE49-F238E27FC236}">
              <a16:creationId xmlns:a16="http://schemas.microsoft.com/office/drawing/2014/main" id="{67956931-FD73-4193-BFE5-B15C9787B34A}"/>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7DD7B27-2EB2-4BF6-8FC0-41252CE8A9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F1658FA-E51F-459B-9012-59B6EBF477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2A2F4F9-3519-4F91-B2C7-490566EFCD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BEA09E3-C65F-4F79-9BD6-35A8254B28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32B9858-8D1A-4BE4-A908-6C4CD0FF8B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162560</xdr:rowOff>
    </xdr:from>
    <xdr:to>
      <xdr:col>116</xdr:col>
      <xdr:colOff>114300</xdr:colOff>
      <xdr:row>60</xdr:row>
      <xdr:rowOff>92710</xdr:rowOff>
    </xdr:to>
    <xdr:sp macro="" textlink="">
      <xdr:nvSpPr>
        <xdr:cNvPr id="608" name="楕円 607">
          <a:extLst>
            <a:ext uri="{FF2B5EF4-FFF2-40B4-BE49-F238E27FC236}">
              <a16:creationId xmlns:a16="http://schemas.microsoft.com/office/drawing/2014/main" id="{6BC4276E-B458-42E5-88E1-8659FD6AF9E3}"/>
            </a:ext>
          </a:extLst>
        </xdr:cNvPr>
        <xdr:cNvSpPr/>
      </xdr:nvSpPr>
      <xdr:spPr>
        <a:xfrm>
          <a:off x="22110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13987</xdr:rowOff>
    </xdr:from>
    <xdr:ext cx="469744" cy="259045"/>
    <xdr:sp macro="" textlink="">
      <xdr:nvSpPr>
        <xdr:cNvPr id="609" name="【学校施設】&#10;一人当たり面積該当値テキスト">
          <a:extLst>
            <a:ext uri="{FF2B5EF4-FFF2-40B4-BE49-F238E27FC236}">
              <a16:creationId xmlns:a16="http://schemas.microsoft.com/office/drawing/2014/main" id="{B6D315A3-2E04-414D-8097-86E322726C0F}"/>
            </a:ext>
          </a:extLst>
        </xdr:cNvPr>
        <xdr:cNvSpPr txBox="1"/>
      </xdr:nvSpPr>
      <xdr:spPr>
        <a:xfrm>
          <a:off x="22199600"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xdr:rowOff>
    </xdr:from>
    <xdr:to>
      <xdr:col>112</xdr:col>
      <xdr:colOff>38100</xdr:colOff>
      <xdr:row>60</xdr:row>
      <xdr:rowOff>117094</xdr:rowOff>
    </xdr:to>
    <xdr:sp macro="" textlink="">
      <xdr:nvSpPr>
        <xdr:cNvPr id="610" name="楕円 609">
          <a:extLst>
            <a:ext uri="{FF2B5EF4-FFF2-40B4-BE49-F238E27FC236}">
              <a16:creationId xmlns:a16="http://schemas.microsoft.com/office/drawing/2014/main" id="{3481FB7D-53ED-4A7A-861E-B2707FEBBF6C}"/>
            </a:ext>
          </a:extLst>
        </xdr:cNvPr>
        <xdr:cNvSpPr/>
      </xdr:nvSpPr>
      <xdr:spPr>
        <a:xfrm>
          <a:off x="21272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41910</xdr:rowOff>
    </xdr:from>
    <xdr:to>
      <xdr:col>116</xdr:col>
      <xdr:colOff>63500</xdr:colOff>
      <xdr:row>60</xdr:row>
      <xdr:rowOff>66294</xdr:rowOff>
    </xdr:to>
    <xdr:cxnSp macro="">
      <xdr:nvCxnSpPr>
        <xdr:cNvPr id="611" name="直線コネクタ 610">
          <a:extLst>
            <a:ext uri="{FF2B5EF4-FFF2-40B4-BE49-F238E27FC236}">
              <a16:creationId xmlns:a16="http://schemas.microsoft.com/office/drawing/2014/main" id="{9EA411FB-6166-402E-AC50-737D46819F6D}"/>
            </a:ext>
          </a:extLst>
        </xdr:cNvPr>
        <xdr:cNvCxnSpPr/>
      </xdr:nvCxnSpPr>
      <xdr:spPr>
        <a:xfrm flipV="1">
          <a:off x="21323300" y="1032891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33401</xdr:rowOff>
    </xdr:from>
    <xdr:to>
      <xdr:col>107</xdr:col>
      <xdr:colOff>101600</xdr:colOff>
      <xdr:row>60</xdr:row>
      <xdr:rowOff>135001</xdr:rowOff>
    </xdr:to>
    <xdr:sp macro="" textlink="">
      <xdr:nvSpPr>
        <xdr:cNvPr id="612" name="楕円 611">
          <a:extLst>
            <a:ext uri="{FF2B5EF4-FFF2-40B4-BE49-F238E27FC236}">
              <a16:creationId xmlns:a16="http://schemas.microsoft.com/office/drawing/2014/main" id="{B5477C01-674E-4EF8-B400-554572357726}"/>
            </a:ext>
          </a:extLst>
        </xdr:cNvPr>
        <xdr:cNvSpPr/>
      </xdr:nvSpPr>
      <xdr:spPr>
        <a:xfrm>
          <a:off x="20383500" y="1032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66294</xdr:rowOff>
    </xdr:from>
    <xdr:to>
      <xdr:col>111</xdr:col>
      <xdr:colOff>177800</xdr:colOff>
      <xdr:row>60</xdr:row>
      <xdr:rowOff>84201</xdr:rowOff>
    </xdr:to>
    <xdr:cxnSp macro="">
      <xdr:nvCxnSpPr>
        <xdr:cNvPr id="613" name="直線コネクタ 612">
          <a:extLst>
            <a:ext uri="{FF2B5EF4-FFF2-40B4-BE49-F238E27FC236}">
              <a16:creationId xmlns:a16="http://schemas.microsoft.com/office/drawing/2014/main" id="{22A79EB0-269C-4BA1-93EA-3C2DD3324C13}"/>
            </a:ext>
          </a:extLst>
        </xdr:cNvPr>
        <xdr:cNvCxnSpPr/>
      </xdr:nvCxnSpPr>
      <xdr:spPr>
        <a:xfrm flipV="1">
          <a:off x="20434300" y="1035329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52451</xdr:rowOff>
    </xdr:from>
    <xdr:to>
      <xdr:col>102</xdr:col>
      <xdr:colOff>165100</xdr:colOff>
      <xdr:row>60</xdr:row>
      <xdr:rowOff>154051</xdr:rowOff>
    </xdr:to>
    <xdr:sp macro="" textlink="">
      <xdr:nvSpPr>
        <xdr:cNvPr id="614" name="楕円 613">
          <a:extLst>
            <a:ext uri="{FF2B5EF4-FFF2-40B4-BE49-F238E27FC236}">
              <a16:creationId xmlns:a16="http://schemas.microsoft.com/office/drawing/2014/main" id="{4FA090CA-3FE8-4399-8563-ABBD70C6603A}"/>
            </a:ext>
          </a:extLst>
        </xdr:cNvPr>
        <xdr:cNvSpPr/>
      </xdr:nvSpPr>
      <xdr:spPr>
        <a:xfrm>
          <a:off x="19494500" y="103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84201</xdr:rowOff>
    </xdr:from>
    <xdr:to>
      <xdr:col>107</xdr:col>
      <xdr:colOff>50800</xdr:colOff>
      <xdr:row>60</xdr:row>
      <xdr:rowOff>103251</xdr:rowOff>
    </xdr:to>
    <xdr:cxnSp macro="">
      <xdr:nvCxnSpPr>
        <xdr:cNvPr id="615" name="直線コネクタ 614">
          <a:extLst>
            <a:ext uri="{FF2B5EF4-FFF2-40B4-BE49-F238E27FC236}">
              <a16:creationId xmlns:a16="http://schemas.microsoft.com/office/drawing/2014/main" id="{6534C0CD-D03B-450C-8C73-6C9BD4C89514}"/>
            </a:ext>
          </a:extLst>
        </xdr:cNvPr>
        <xdr:cNvCxnSpPr/>
      </xdr:nvCxnSpPr>
      <xdr:spPr>
        <a:xfrm flipV="1">
          <a:off x="19545300" y="1037120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79502</xdr:rowOff>
    </xdr:from>
    <xdr:to>
      <xdr:col>98</xdr:col>
      <xdr:colOff>38100</xdr:colOff>
      <xdr:row>61</xdr:row>
      <xdr:rowOff>9652</xdr:rowOff>
    </xdr:to>
    <xdr:sp macro="" textlink="">
      <xdr:nvSpPr>
        <xdr:cNvPr id="616" name="楕円 615">
          <a:extLst>
            <a:ext uri="{FF2B5EF4-FFF2-40B4-BE49-F238E27FC236}">
              <a16:creationId xmlns:a16="http://schemas.microsoft.com/office/drawing/2014/main" id="{462C66F7-6C6E-4C3C-876D-AD4BDABF6ED5}"/>
            </a:ext>
          </a:extLst>
        </xdr:cNvPr>
        <xdr:cNvSpPr/>
      </xdr:nvSpPr>
      <xdr:spPr>
        <a:xfrm>
          <a:off x="18605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103251</xdr:rowOff>
    </xdr:from>
    <xdr:to>
      <xdr:col>102</xdr:col>
      <xdr:colOff>114300</xdr:colOff>
      <xdr:row>60</xdr:row>
      <xdr:rowOff>130302</xdr:rowOff>
    </xdr:to>
    <xdr:cxnSp macro="">
      <xdr:nvCxnSpPr>
        <xdr:cNvPr id="617" name="直線コネクタ 616">
          <a:extLst>
            <a:ext uri="{FF2B5EF4-FFF2-40B4-BE49-F238E27FC236}">
              <a16:creationId xmlns:a16="http://schemas.microsoft.com/office/drawing/2014/main" id="{F2E7C43F-4C79-445C-B909-30B8E54B7918}"/>
            </a:ext>
          </a:extLst>
        </xdr:cNvPr>
        <xdr:cNvCxnSpPr/>
      </xdr:nvCxnSpPr>
      <xdr:spPr>
        <a:xfrm flipV="1">
          <a:off x="18656300" y="1039025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AAB434DC-3FF0-43B7-9D7A-6D931F7EA4FB}"/>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0D273214-C6CF-4B94-BDD9-CEE876EC066F}"/>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36593</xdr:rowOff>
    </xdr:from>
    <xdr:ext cx="469744" cy="259045"/>
    <xdr:sp macro="" textlink="">
      <xdr:nvSpPr>
        <xdr:cNvPr id="620" name="n_3aveValue【学校施設】&#10;一人当たり面積">
          <a:extLst>
            <a:ext uri="{FF2B5EF4-FFF2-40B4-BE49-F238E27FC236}">
              <a16:creationId xmlns:a16="http://schemas.microsoft.com/office/drawing/2014/main" id="{3C223FF5-3CA9-4C46-B663-9EF535A7463B}"/>
            </a:ext>
          </a:extLst>
        </xdr:cNvPr>
        <xdr:cNvSpPr txBox="1"/>
      </xdr:nvSpPr>
      <xdr:spPr>
        <a:xfrm>
          <a:off x="19310427" y="104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58691</xdr:rowOff>
    </xdr:from>
    <xdr:ext cx="469744" cy="259045"/>
    <xdr:sp macro="" textlink="">
      <xdr:nvSpPr>
        <xdr:cNvPr id="621" name="n_4aveValue【学校施設】&#10;一人当たり面積">
          <a:extLst>
            <a:ext uri="{FF2B5EF4-FFF2-40B4-BE49-F238E27FC236}">
              <a16:creationId xmlns:a16="http://schemas.microsoft.com/office/drawing/2014/main" id="{49CF7F7C-0644-4160-AA4B-D7E44A7CB084}"/>
            </a:ext>
          </a:extLst>
        </xdr:cNvPr>
        <xdr:cNvSpPr txBox="1"/>
      </xdr:nvSpPr>
      <xdr:spPr>
        <a:xfrm>
          <a:off x="18421427" y="1051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133621</xdr:rowOff>
    </xdr:from>
    <xdr:ext cx="469744" cy="259045"/>
    <xdr:sp macro="" textlink="">
      <xdr:nvSpPr>
        <xdr:cNvPr id="622" name="n_1mainValue【学校施設】&#10;一人当たり面積">
          <a:extLst>
            <a:ext uri="{FF2B5EF4-FFF2-40B4-BE49-F238E27FC236}">
              <a16:creationId xmlns:a16="http://schemas.microsoft.com/office/drawing/2014/main" id="{35A34C9F-F927-4AA3-887F-BF70FAF93F4B}"/>
            </a:ext>
          </a:extLst>
        </xdr:cNvPr>
        <xdr:cNvSpPr txBox="1"/>
      </xdr:nvSpPr>
      <xdr:spPr>
        <a:xfrm>
          <a:off x="21075727"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151528</xdr:rowOff>
    </xdr:from>
    <xdr:ext cx="469744" cy="259045"/>
    <xdr:sp macro="" textlink="">
      <xdr:nvSpPr>
        <xdr:cNvPr id="623" name="n_2mainValue【学校施設】&#10;一人当たり面積">
          <a:extLst>
            <a:ext uri="{FF2B5EF4-FFF2-40B4-BE49-F238E27FC236}">
              <a16:creationId xmlns:a16="http://schemas.microsoft.com/office/drawing/2014/main" id="{0A588DD6-F4F4-4F61-8AA1-709CE7BC171D}"/>
            </a:ext>
          </a:extLst>
        </xdr:cNvPr>
        <xdr:cNvSpPr txBox="1"/>
      </xdr:nvSpPr>
      <xdr:spPr>
        <a:xfrm>
          <a:off x="20199427" y="100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170578</xdr:rowOff>
    </xdr:from>
    <xdr:ext cx="469744" cy="259045"/>
    <xdr:sp macro="" textlink="">
      <xdr:nvSpPr>
        <xdr:cNvPr id="624" name="n_3mainValue【学校施設】&#10;一人当たり面積">
          <a:extLst>
            <a:ext uri="{FF2B5EF4-FFF2-40B4-BE49-F238E27FC236}">
              <a16:creationId xmlns:a16="http://schemas.microsoft.com/office/drawing/2014/main" id="{AA7D5367-2199-4BF9-A2CB-4B91AC8AB73F}"/>
            </a:ext>
          </a:extLst>
        </xdr:cNvPr>
        <xdr:cNvSpPr txBox="1"/>
      </xdr:nvSpPr>
      <xdr:spPr>
        <a:xfrm>
          <a:off x="19310427"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26179</xdr:rowOff>
    </xdr:from>
    <xdr:ext cx="469744" cy="259045"/>
    <xdr:sp macro="" textlink="">
      <xdr:nvSpPr>
        <xdr:cNvPr id="625" name="n_4mainValue【学校施設】&#10;一人当たり面積">
          <a:extLst>
            <a:ext uri="{FF2B5EF4-FFF2-40B4-BE49-F238E27FC236}">
              <a16:creationId xmlns:a16="http://schemas.microsoft.com/office/drawing/2014/main" id="{0AF823F6-66C2-4E89-8578-42D40951365E}"/>
            </a:ext>
          </a:extLst>
        </xdr:cNvPr>
        <xdr:cNvSpPr txBox="1"/>
      </xdr:nvSpPr>
      <xdr:spPr>
        <a:xfrm>
          <a:off x="184214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2B8BCAA-9D33-481E-AC6B-207DF9652BE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4AB90B2-F0D5-488A-9DFF-46A057AEA9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CABFD0B-0A36-4E3C-A8BD-F2A7D61042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47472584-1635-4750-8639-ED53C9B841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AFB55B1-6F19-4AE5-B548-4B32A331F7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9196A708-9B9C-43BC-87A5-4267E78070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8FA685C9-7245-4A4D-9878-922C6EE4B9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51D6BF8-66EF-4243-8081-06E2A3A7C32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CC2311D4-7324-444B-80EE-23CE14582A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B9A9FC36-0574-487F-839E-4CD6F7DC58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82643B48-4871-4FFA-A48E-C93E96AAB2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5102C6A-46CC-4E43-A758-DFF9A46F24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673EEE21-594B-4109-9CC8-D602880D45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BB6F203D-44E1-4C34-A29F-1C6AB578F9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2769494A-BFA7-402E-AE6F-E22895F4DC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C191694-99C8-4608-892E-9139806AAF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4FA2D57-6FB3-4433-AC9C-0C5151FB32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D43FC332-5CB5-49A2-ACFF-DB52A6D6F7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BA540EE-E78B-40B5-A03D-F8496A88FF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25CA656-366C-479F-9741-369AACC79D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DF69B942-B9E9-467E-A2AA-EBA6F7A297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42E7BA3-7145-4AAC-85B4-BE150BD9DF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3CC1B9A-440E-4C06-A03E-17914D017E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D5D494A-D146-4897-AEFF-1A3D0F24A2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82B2FE63-9B0F-4C49-9AF1-B2821288DC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61A06802-8114-454B-AD5B-8552A0FD8F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1A8EF063-2944-4182-BBD8-DFC7BAFB47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7AD12988-1C5C-4634-B5AD-E671B41E21D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DAC4FCDE-7F98-42EA-A2BF-D035A4839D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495B40F8-FDE1-4C8C-9AFA-47C542DBA1B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B56A5B54-1C14-4BC3-B9DC-CF5DD98071D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18719C5A-F394-4A43-9439-26D865679E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3E841A56-F169-4AE1-960C-F4F9E09F730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99D08412-6217-43F6-B425-274CA10AE7B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99B9F999-96CF-40E7-928A-90D957F6621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DD3F790B-D017-4C10-936B-B3E169C52C0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DD316A3A-937F-484A-8912-CB672D41907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DF005E18-AB27-42DF-880E-5D84FD3553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484E045F-1884-43F8-B326-9A81A4418F3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55AE85D1-234A-4EEB-B67E-2EFBE0459E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8766FAE8-3161-4F93-A248-7C38A36F71D5}"/>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D6539BAB-EA9F-45D0-AC14-B7CED4570C6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1888357E-0337-4CAE-A8CD-0AA59CC5C57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85E480E4-D8A4-4FF3-8D58-7A78604EC58C}"/>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F2CAE9FE-49C5-42BA-9790-61B922B5C12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BBEFAA27-FB73-4FA9-BE50-C83E0E2511BB}"/>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FD905F7-956A-4C2B-B06B-CFA10AE5895A}"/>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CEC01E73-7F7D-4E51-B2B2-7BB78339D7E9}"/>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C527DB1E-8A99-4885-B49E-26B148D3373D}"/>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5" name="フローチャート: 判断 674">
          <a:extLst>
            <a:ext uri="{FF2B5EF4-FFF2-40B4-BE49-F238E27FC236}">
              <a16:creationId xmlns:a16="http://schemas.microsoft.com/office/drawing/2014/main" id="{8FC8E88B-4821-4A2D-953D-6786618E7555}"/>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6" name="フローチャート: 判断 675">
          <a:extLst>
            <a:ext uri="{FF2B5EF4-FFF2-40B4-BE49-F238E27FC236}">
              <a16:creationId xmlns:a16="http://schemas.microsoft.com/office/drawing/2014/main" id="{54464E68-F8E0-4491-89C6-FA5EC5FAAD1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F40694B-CCDB-4DEE-B795-835D94D660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8B31B27-163A-42F0-917D-507694ABFE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A10350E-0645-4E01-B7C4-FBE274B7720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36C814B-9956-4A72-A6EA-F63926C0E8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0EEEE95-3555-47FE-B25A-BB6656A88B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682" name="楕円 681">
          <a:extLst>
            <a:ext uri="{FF2B5EF4-FFF2-40B4-BE49-F238E27FC236}">
              <a16:creationId xmlns:a16="http://schemas.microsoft.com/office/drawing/2014/main" id="{3EB50D59-D771-474A-9848-FA6C057AE3CC}"/>
            </a:ext>
          </a:extLst>
        </xdr:cNvPr>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683" name="【公民館】&#10;有形固定資産減価償却率該当値テキスト">
          <a:extLst>
            <a:ext uri="{FF2B5EF4-FFF2-40B4-BE49-F238E27FC236}">
              <a16:creationId xmlns:a16="http://schemas.microsoft.com/office/drawing/2014/main" id="{F5864124-6806-4FBB-8036-C75CD2D5776E}"/>
            </a:ext>
          </a:extLst>
        </xdr:cNvPr>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12064</xdr:rowOff>
    </xdr:from>
    <xdr:to>
      <xdr:col>81</xdr:col>
      <xdr:colOff>101600</xdr:colOff>
      <xdr:row>103</xdr:row>
      <xdr:rowOff>113664</xdr:rowOff>
    </xdr:to>
    <xdr:sp macro="" textlink="">
      <xdr:nvSpPr>
        <xdr:cNvPr id="684" name="楕円 683">
          <a:extLst>
            <a:ext uri="{FF2B5EF4-FFF2-40B4-BE49-F238E27FC236}">
              <a16:creationId xmlns:a16="http://schemas.microsoft.com/office/drawing/2014/main" id="{C6DC8FF6-C5EF-4F10-B06F-8D965B0EEC7F}"/>
            </a:ext>
          </a:extLst>
        </xdr:cNvPr>
        <xdr:cNvSpPr/>
      </xdr:nvSpPr>
      <xdr:spPr>
        <a:xfrm>
          <a:off x="15430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36195</xdr:rowOff>
    </xdr:from>
    <xdr:to>
      <xdr:col>85</xdr:col>
      <xdr:colOff>127000</xdr:colOff>
      <xdr:row>103</xdr:row>
      <xdr:rowOff>62864</xdr:rowOff>
    </xdr:to>
    <xdr:cxnSp macro="">
      <xdr:nvCxnSpPr>
        <xdr:cNvPr id="685" name="直線コネクタ 684">
          <a:extLst>
            <a:ext uri="{FF2B5EF4-FFF2-40B4-BE49-F238E27FC236}">
              <a16:creationId xmlns:a16="http://schemas.microsoft.com/office/drawing/2014/main" id="{566BD568-6FC4-4F23-B5CD-BD14AFA86861}"/>
            </a:ext>
          </a:extLst>
        </xdr:cNvPr>
        <xdr:cNvCxnSpPr/>
      </xdr:nvCxnSpPr>
      <xdr:spPr>
        <a:xfrm flipV="1">
          <a:off x="15481300" y="176955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686" name="楕円 685">
          <a:extLst>
            <a:ext uri="{FF2B5EF4-FFF2-40B4-BE49-F238E27FC236}">
              <a16:creationId xmlns:a16="http://schemas.microsoft.com/office/drawing/2014/main" id="{D1C17FC8-004F-40B9-AAFD-E5F35DB51190}"/>
            </a:ext>
          </a:extLst>
        </xdr:cNvPr>
        <xdr:cNvSpPr/>
      </xdr:nvSpPr>
      <xdr:spPr>
        <a:xfrm>
          <a:off x="14541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57150</xdr:rowOff>
    </xdr:from>
    <xdr:to>
      <xdr:col>81</xdr:col>
      <xdr:colOff>50800</xdr:colOff>
      <xdr:row>103</xdr:row>
      <xdr:rowOff>62864</xdr:rowOff>
    </xdr:to>
    <xdr:cxnSp macro="">
      <xdr:nvCxnSpPr>
        <xdr:cNvPr id="687" name="直線コネクタ 686">
          <a:extLst>
            <a:ext uri="{FF2B5EF4-FFF2-40B4-BE49-F238E27FC236}">
              <a16:creationId xmlns:a16="http://schemas.microsoft.com/office/drawing/2014/main" id="{8B52796F-7AE3-4BB2-A017-FE023EE14A2A}"/>
            </a:ext>
          </a:extLst>
        </xdr:cNvPr>
        <xdr:cNvCxnSpPr/>
      </xdr:nvCxnSpPr>
      <xdr:spPr>
        <a:xfrm>
          <a:off x="14592300" y="177165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137795</xdr:rowOff>
    </xdr:from>
    <xdr:to>
      <xdr:col>72</xdr:col>
      <xdr:colOff>38100</xdr:colOff>
      <xdr:row>103</xdr:row>
      <xdr:rowOff>67945</xdr:rowOff>
    </xdr:to>
    <xdr:sp macro="" textlink="">
      <xdr:nvSpPr>
        <xdr:cNvPr id="688" name="楕円 687">
          <a:extLst>
            <a:ext uri="{FF2B5EF4-FFF2-40B4-BE49-F238E27FC236}">
              <a16:creationId xmlns:a16="http://schemas.microsoft.com/office/drawing/2014/main" id="{6ED23857-3E56-4F88-9534-8D63B5AA6FE3}"/>
            </a:ext>
          </a:extLst>
        </xdr:cNvPr>
        <xdr:cNvSpPr/>
      </xdr:nvSpPr>
      <xdr:spPr>
        <a:xfrm>
          <a:off x="13652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17145</xdr:rowOff>
    </xdr:from>
    <xdr:to>
      <xdr:col>76</xdr:col>
      <xdr:colOff>114300</xdr:colOff>
      <xdr:row>103</xdr:row>
      <xdr:rowOff>57150</xdr:rowOff>
    </xdr:to>
    <xdr:cxnSp macro="">
      <xdr:nvCxnSpPr>
        <xdr:cNvPr id="689" name="直線コネクタ 688">
          <a:extLst>
            <a:ext uri="{FF2B5EF4-FFF2-40B4-BE49-F238E27FC236}">
              <a16:creationId xmlns:a16="http://schemas.microsoft.com/office/drawing/2014/main" id="{102EBA47-9B15-4DE3-BEC9-8B01020907DB}"/>
            </a:ext>
          </a:extLst>
        </xdr:cNvPr>
        <xdr:cNvCxnSpPr/>
      </xdr:nvCxnSpPr>
      <xdr:spPr>
        <a:xfrm>
          <a:off x="13703300" y="1767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166370</xdr:rowOff>
    </xdr:from>
    <xdr:to>
      <xdr:col>67</xdr:col>
      <xdr:colOff>101600</xdr:colOff>
      <xdr:row>103</xdr:row>
      <xdr:rowOff>96520</xdr:rowOff>
    </xdr:to>
    <xdr:sp macro="" textlink="">
      <xdr:nvSpPr>
        <xdr:cNvPr id="690" name="楕円 689">
          <a:extLst>
            <a:ext uri="{FF2B5EF4-FFF2-40B4-BE49-F238E27FC236}">
              <a16:creationId xmlns:a16="http://schemas.microsoft.com/office/drawing/2014/main" id="{54FCEDAE-F349-4201-9987-A0313B9C949B}"/>
            </a:ext>
          </a:extLst>
        </xdr:cNvPr>
        <xdr:cNvSpPr/>
      </xdr:nvSpPr>
      <xdr:spPr>
        <a:xfrm>
          <a:off x="12763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17145</xdr:rowOff>
    </xdr:from>
    <xdr:to>
      <xdr:col>71</xdr:col>
      <xdr:colOff>177800</xdr:colOff>
      <xdr:row>103</xdr:row>
      <xdr:rowOff>45720</xdr:rowOff>
    </xdr:to>
    <xdr:cxnSp macro="">
      <xdr:nvCxnSpPr>
        <xdr:cNvPr id="691" name="直線コネクタ 690">
          <a:extLst>
            <a:ext uri="{FF2B5EF4-FFF2-40B4-BE49-F238E27FC236}">
              <a16:creationId xmlns:a16="http://schemas.microsoft.com/office/drawing/2014/main" id="{978B1875-5F6C-40A3-B4B1-F71087EA4E9F}"/>
            </a:ext>
          </a:extLst>
        </xdr:cNvPr>
        <xdr:cNvCxnSpPr/>
      </xdr:nvCxnSpPr>
      <xdr:spPr>
        <a:xfrm flipV="1">
          <a:off x="12814300" y="1767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BE583169-3CF7-4175-A887-308DF3093D72}"/>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46054598-F9DD-4B85-A678-8F4B0BBA4BCD}"/>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4" name="n_3aveValue【公民館】&#10;有形固定資産減価償却率">
          <a:extLst>
            <a:ext uri="{FF2B5EF4-FFF2-40B4-BE49-F238E27FC236}">
              <a16:creationId xmlns:a16="http://schemas.microsoft.com/office/drawing/2014/main" id="{D4461D82-AC6B-4D50-A3FF-2AEB9260BA2E}"/>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5" name="n_4aveValue【公民館】&#10;有形固定資産減価償却率">
          <a:extLst>
            <a:ext uri="{FF2B5EF4-FFF2-40B4-BE49-F238E27FC236}">
              <a16:creationId xmlns:a16="http://schemas.microsoft.com/office/drawing/2014/main" id="{71236DA4-4297-48ED-B8DB-F1CAE800A7EF}"/>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130191</xdr:rowOff>
    </xdr:from>
    <xdr:ext cx="405111" cy="259045"/>
    <xdr:sp macro="" textlink="">
      <xdr:nvSpPr>
        <xdr:cNvPr id="696" name="n_1mainValue【公民館】&#10;有形固定資産減価償却率">
          <a:extLst>
            <a:ext uri="{FF2B5EF4-FFF2-40B4-BE49-F238E27FC236}">
              <a16:creationId xmlns:a16="http://schemas.microsoft.com/office/drawing/2014/main" id="{2E83F3FF-11C8-4064-BE73-4A726D305F2A}"/>
            </a:ext>
          </a:extLst>
        </xdr:cNvPr>
        <xdr:cNvSpPr txBox="1"/>
      </xdr:nvSpPr>
      <xdr:spPr>
        <a:xfrm>
          <a:off x="15266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697" name="n_2mainValue【公民館】&#10;有形固定資産減価償却率">
          <a:extLst>
            <a:ext uri="{FF2B5EF4-FFF2-40B4-BE49-F238E27FC236}">
              <a16:creationId xmlns:a16="http://schemas.microsoft.com/office/drawing/2014/main" id="{F1D83B9F-A89C-4B3D-9A54-C53406B9D2A7}"/>
            </a:ext>
          </a:extLst>
        </xdr:cNvPr>
        <xdr:cNvSpPr txBox="1"/>
      </xdr:nvSpPr>
      <xdr:spPr>
        <a:xfrm>
          <a:off x="14389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84472</xdr:rowOff>
    </xdr:from>
    <xdr:ext cx="405111" cy="259045"/>
    <xdr:sp macro="" textlink="">
      <xdr:nvSpPr>
        <xdr:cNvPr id="698" name="n_3mainValue【公民館】&#10;有形固定資産減価償却率">
          <a:extLst>
            <a:ext uri="{FF2B5EF4-FFF2-40B4-BE49-F238E27FC236}">
              <a16:creationId xmlns:a16="http://schemas.microsoft.com/office/drawing/2014/main" id="{92B26894-5748-4D8E-B74D-FE363944651D}"/>
            </a:ext>
          </a:extLst>
        </xdr:cNvPr>
        <xdr:cNvSpPr txBox="1"/>
      </xdr:nvSpPr>
      <xdr:spPr>
        <a:xfrm>
          <a:off x="13500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113047</xdr:rowOff>
    </xdr:from>
    <xdr:ext cx="405111" cy="259045"/>
    <xdr:sp macro="" textlink="">
      <xdr:nvSpPr>
        <xdr:cNvPr id="699" name="n_4mainValue【公民館】&#10;有形固定資産減価償却率">
          <a:extLst>
            <a:ext uri="{FF2B5EF4-FFF2-40B4-BE49-F238E27FC236}">
              <a16:creationId xmlns:a16="http://schemas.microsoft.com/office/drawing/2014/main" id="{CD067C02-D317-439F-BD32-8F356662B890}"/>
            </a:ext>
          </a:extLst>
        </xdr:cNvPr>
        <xdr:cNvSpPr txBox="1"/>
      </xdr:nvSpPr>
      <xdr:spPr>
        <a:xfrm>
          <a:off x="12611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D71392D-71F3-437F-AFBC-CEF1F858BE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C22651C4-D553-4690-8DCC-DCD9F14978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BC07B22-A676-4586-BA32-96F623CBDB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45B97E7-9869-4743-9D3A-04BC441333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DF70EF7-6A5E-4FC3-A901-979EA99857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DDF2B91-84FC-44F0-907B-B15E969762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CD083D5-BE8D-4508-9F0E-BB4AA7BF61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B020D6E-CB6A-4B83-A7F0-AFB48FC0CB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5B0B1A4-9F1A-4DBB-9C60-E51DC08221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E9AE805-268B-4AA8-8E0F-7B4AEFE45A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E0390C53-1FC5-4B8D-A87E-BAA365DC7CD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256A7403-E1A1-420C-8F0D-61A6796B6EE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3B1C02DD-B977-47F9-A0CE-9B34ECCA9D4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67BAC60E-4189-4480-91E3-A50EC7A1F16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DD7DC8E2-21B2-48C6-8EB3-0F84CAC9A56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BD3C4D45-39D4-4CCF-A091-09F41FCB54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76518279-AA03-40C8-BCDF-C86C0016C9A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518B45BD-E8FD-4894-BB71-5E3D7C6E464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B530F74-CA8C-4B2E-9703-6D681A965A3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7FD51B3A-63F6-485B-8AEC-ADB6BB2A8A7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92ADFE22-B574-4E69-85D5-253194497E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5531FD7A-9AE8-47B2-9FC4-81C3DA9382C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84D32FE-F10F-4641-9D40-3358C738CA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AE27C000-B08D-407B-8040-F9426A518208}"/>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B7C65F85-32DA-4F79-AE7A-93FC92053796}"/>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A32A5CBF-7CC3-4D53-819B-71869283876D}"/>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48686C7C-DF14-4918-8860-0E1F349B4976}"/>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B48F0572-F1B9-4433-A729-7D5422EC1187}"/>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E4C4C780-F00F-4DD6-81C5-AA040948D9F3}"/>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A6C6C531-7654-4960-B4B7-98F4033707A7}"/>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B14F9484-0164-461D-81C8-93CA9504BD7A}"/>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173CA799-81F5-489D-8BD8-2447CB529435}"/>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732" name="フローチャート: 判断 731">
          <a:extLst>
            <a:ext uri="{FF2B5EF4-FFF2-40B4-BE49-F238E27FC236}">
              <a16:creationId xmlns:a16="http://schemas.microsoft.com/office/drawing/2014/main" id="{D5E96D50-A768-4A2D-AE33-A76F1AB8A2DE}"/>
            </a:ext>
          </a:extLst>
        </xdr:cNvPr>
        <xdr:cNvSpPr/>
      </xdr:nvSpPr>
      <xdr:spPr>
        <a:xfrm>
          <a:off x="19494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733" name="フローチャート: 判断 732">
          <a:extLst>
            <a:ext uri="{FF2B5EF4-FFF2-40B4-BE49-F238E27FC236}">
              <a16:creationId xmlns:a16="http://schemas.microsoft.com/office/drawing/2014/main" id="{9F0AB309-088A-42C5-89DD-D1EA2D46DB07}"/>
            </a:ext>
          </a:extLst>
        </xdr:cNvPr>
        <xdr:cNvSpPr/>
      </xdr:nvSpPr>
      <xdr:spPr>
        <a:xfrm>
          <a:off x="18605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111EA44-E9A0-4213-A0A6-D3F5B0AD24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9A8ED56-4009-45A5-B5FE-A807E691F8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B678EC4-5BF7-4D80-8E7E-319323A219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E554636-808A-47A8-8C7A-DCD25FD511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742ED01-37CC-4BC1-9EC8-C6EB64777A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39" name="楕円 738">
          <a:extLst>
            <a:ext uri="{FF2B5EF4-FFF2-40B4-BE49-F238E27FC236}">
              <a16:creationId xmlns:a16="http://schemas.microsoft.com/office/drawing/2014/main" id="{BF6E7CB5-CC61-45B3-84C9-42BDDA2DEB37}"/>
            </a:ext>
          </a:extLst>
        </xdr:cNvPr>
        <xdr:cNvSpPr/>
      </xdr:nvSpPr>
      <xdr:spPr>
        <a:xfrm>
          <a:off x="22110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160290</xdr:rowOff>
    </xdr:from>
    <xdr:ext cx="469744" cy="259045"/>
    <xdr:sp macro="" textlink="">
      <xdr:nvSpPr>
        <xdr:cNvPr id="740" name="【公民館】&#10;一人当たり面積該当値テキスト">
          <a:extLst>
            <a:ext uri="{FF2B5EF4-FFF2-40B4-BE49-F238E27FC236}">
              <a16:creationId xmlns:a16="http://schemas.microsoft.com/office/drawing/2014/main" id="{99B4318A-E3D1-4B20-92EA-4BBD19BC4920}"/>
            </a:ext>
          </a:extLst>
        </xdr:cNvPr>
        <xdr:cNvSpPr txBox="1"/>
      </xdr:nvSpPr>
      <xdr:spPr>
        <a:xfrm>
          <a:off x="22199600" y="1816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741" name="楕円 740">
          <a:extLst>
            <a:ext uri="{FF2B5EF4-FFF2-40B4-BE49-F238E27FC236}">
              <a16:creationId xmlns:a16="http://schemas.microsoft.com/office/drawing/2014/main" id="{5A1402F1-7080-4F7E-AAD0-0341E3A3167B}"/>
            </a:ext>
          </a:extLst>
        </xdr:cNvPr>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16763</xdr:rowOff>
    </xdr:from>
    <xdr:to>
      <xdr:col>116</xdr:col>
      <xdr:colOff>63500</xdr:colOff>
      <xdr:row>107</xdr:row>
      <xdr:rowOff>23622</xdr:rowOff>
    </xdr:to>
    <xdr:cxnSp macro="">
      <xdr:nvCxnSpPr>
        <xdr:cNvPr id="742" name="直線コネクタ 741">
          <a:extLst>
            <a:ext uri="{FF2B5EF4-FFF2-40B4-BE49-F238E27FC236}">
              <a16:creationId xmlns:a16="http://schemas.microsoft.com/office/drawing/2014/main" id="{455EB53B-0460-4C95-B6FC-271D17D446A7}"/>
            </a:ext>
          </a:extLst>
        </xdr:cNvPr>
        <xdr:cNvCxnSpPr/>
      </xdr:nvCxnSpPr>
      <xdr:spPr>
        <a:xfrm flipV="1">
          <a:off x="21323300" y="1836191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149606</xdr:rowOff>
    </xdr:from>
    <xdr:to>
      <xdr:col>107</xdr:col>
      <xdr:colOff>101600</xdr:colOff>
      <xdr:row>107</xdr:row>
      <xdr:rowOff>79756</xdr:rowOff>
    </xdr:to>
    <xdr:sp macro="" textlink="">
      <xdr:nvSpPr>
        <xdr:cNvPr id="743" name="楕円 742">
          <a:extLst>
            <a:ext uri="{FF2B5EF4-FFF2-40B4-BE49-F238E27FC236}">
              <a16:creationId xmlns:a16="http://schemas.microsoft.com/office/drawing/2014/main" id="{7C166B5D-4643-4D4F-AF51-294FFF2BDAAB}"/>
            </a:ext>
          </a:extLst>
        </xdr:cNvPr>
        <xdr:cNvSpPr/>
      </xdr:nvSpPr>
      <xdr:spPr>
        <a:xfrm>
          <a:off x="20383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28956</xdr:rowOff>
    </xdr:to>
    <xdr:cxnSp macro="">
      <xdr:nvCxnSpPr>
        <xdr:cNvPr id="744" name="直線コネクタ 743">
          <a:extLst>
            <a:ext uri="{FF2B5EF4-FFF2-40B4-BE49-F238E27FC236}">
              <a16:creationId xmlns:a16="http://schemas.microsoft.com/office/drawing/2014/main" id="{64010109-DDC7-4F74-B5C3-5725BAB38DC0}"/>
            </a:ext>
          </a:extLst>
        </xdr:cNvPr>
        <xdr:cNvCxnSpPr/>
      </xdr:nvCxnSpPr>
      <xdr:spPr>
        <a:xfrm flipV="1">
          <a:off x="20434300" y="1836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154939</xdr:rowOff>
    </xdr:from>
    <xdr:to>
      <xdr:col>102</xdr:col>
      <xdr:colOff>165100</xdr:colOff>
      <xdr:row>107</xdr:row>
      <xdr:rowOff>85089</xdr:rowOff>
    </xdr:to>
    <xdr:sp macro="" textlink="">
      <xdr:nvSpPr>
        <xdr:cNvPr id="745" name="楕円 744">
          <a:extLst>
            <a:ext uri="{FF2B5EF4-FFF2-40B4-BE49-F238E27FC236}">
              <a16:creationId xmlns:a16="http://schemas.microsoft.com/office/drawing/2014/main" id="{404A8C50-C87A-4CE5-8194-FE9247608633}"/>
            </a:ext>
          </a:extLst>
        </xdr:cNvPr>
        <xdr:cNvSpPr/>
      </xdr:nvSpPr>
      <xdr:spPr>
        <a:xfrm>
          <a:off x="19494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28956</xdr:rowOff>
    </xdr:from>
    <xdr:to>
      <xdr:col>107</xdr:col>
      <xdr:colOff>50800</xdr:colOff>
      <xdr:row>107</xdr:row>
      <xdr:rowOff>34289</xdr:rowOff>
    </xdr:to>
    <xdr:cxnSp macro="">
      <xdr:nvCxnSpPr>
        <xdr:cNvPr id="746" name="直線コネクタ 745">
          <a:extLst>
            <a:ext uri="{FF2B5EF4-FFF2-40B4-BE49-F238E27FC236}">
              <a16:creationId xmlns:a16="http://schemas.microsoft.com/office/drawing/2014/main" id="{A290EC0D-B453-4427-B193-96FF1C2F30BA}"/>
            </a:ext>
          </a:extLst>
        </xdr:cNvPr>
        <xdr:cNvCxnSpPr/>
      </xdr:nvCxnSpPr>
      <xdr:spPr>
        <a:xfrm flipV="1">
          <a:off x="19545300" y="183741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122937</xdr:rowOff>
    </xdr:from>
    <xdr:to>
      <xdr:col>98</xdr:col>
      <xdr:colOff>38100</xdr:colOff>
      <xdr:row>106</xdr:row>
      <xdr:rowOff>53087</xdr:rowOff>
    </xdr:to>
    <xdr:sp macro="" textlink="">
      <xdr:nvSpPr>
        <xdr:cNvPr id="747" name="楕円 746">
          <a:extLst>
            <a:ext uri="{FF2B5EF4-FFF2-40B4-BE49-F238E27FC236}">
              <a16:creationId xmlns:a16="http://schemas.microsoft.com/office/drawing/2014/main" id="{35456DDE-AB82-453F-9421-A25A62AB67BC}"/>
            </a:ext>
          </a:extLst>
        </xdr:cNvPr>
        <xdr:cNvSpPr/>
      </xdr:nvSpPr>
      <xdr:spPr>
        <a:xfrm>
          <a:off x="18605500" y="181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2287</xdr:rowOff>
    </xdr:from>
    <xdr:to>
      <xdr:col>102</xdr:col>
      <xdr:colOff>114300</xdr:colOff>
      <xdr:row>107</xdr:row>
      <xdr:rowOff>34289</xdr:rowOff>
    </xdr:to>
    <xdr:cxnSp macro="">
      <xdr:nvCxnSpPr>
        <xdr:cNvPr id="748" name="直線コネクタ 747">
          <a:extLst>
            <a:ext uri="{FF2B5EF4-FFF2-40B4-BE49-F238E27FC236}">
              <a16:creationId xmlns:a16="http://schemas.microsoft.com/office/drawing/2014/main" id="{04AFD3FF-95EC-4262-9E66-BAEE7DD3B2AB}"/>
            </a:ext>
          </a:extLst>
        </xdr:cNvPr>
        <xdr:cNvCxnSpPr/>
      </xdr:nvCxnSpPr>
      <xdr:spPr>
        <a:xfrm>
          <a:off x="18656300" y="18175987"/>
          <a:ext cx="889000" cy="20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6B8548AC-64BC-439E-B3B3-74335FDA5020}"/>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8AB9347B-4DAA-471E-B8BA-3E33ADAB0F9B}"/>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751" name="n_3aveValue【公民館】&#10;一人当たり面積">
          <a:extLst>
            <a:ext uri="{FF2B5EF4-FFF2-40B4-BE49-F238E27FC236}">
              <a16:creationId xmlns:a16="http://schemas.microsoft.com/office/drawing/2014/main" id="{E0FA73F8-C1F0-4640-931A-F8D95EC2AAF9}"/>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2303</xdr:rowOff>
    </xdr:from>
    <xdr:ext cx="469744" cy="259045"/>
    <xdr:sp macro="" textlink="">
      <xdr:nvSpPr>
        <xdr:cNvPr id="752" name="n_4aveValue【公民館】&#10;一人当たり面積">
          <a:extLst>
            <a:ext uri="{FF2B5EF4-FFF2-40B4-BE49-F238E27FC236}">
              <a16:creationId xmlns:a16="http://schemas.microsoft.com/office/drawing/2014/main" id="{8C198273-7577-4430-8F67-27A6D74E0079}"/>
            </a:ext>
          </a:extLst>
        </xdr:cNvPr>
        <xdr:cNvSpPr txBox="1"/>
      </xdr:nvSpPr>
      <xdr:spPr>
        <a:xfrm>
          <a:off x="18421427" y="1834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90949</xdr:rowOff>
    </xdr:from>
    <xdr:ext cx="469744" cy="259045"/>
    <xdr:sp macro="" textlink="">
      <xdr:nvSpPr>
        <xdr:cNvPr id="753" name="n_1mainValue【公民館】&#10;一人当たり面積">
          <a:extLst>
            <a:ext uri="{FF2B5EF4-FFF2-40B4-BE49-F238E27FC236}">
              <a16:creationId xmlns:a16="http://schemas.microsoft.com/office/drawing/2014/main" id="{68310B38-4D93-4957-A15D-29D48F245B3E}"/>
            </a:ext>
          </a:extLst>
        </xdr:cNvPr>
        <xdr:cNvSpPr txBox="1"/>
      </xdr:nvSpPr>
      <xdr:spPr>
        <a:xfrm>
          <a:off x="21075727" y="1809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96283</xdr:rowOff>
    </xdr:from>
    <xdr:ext cx="469744" cy="259045"/>
    <xdr:sp macro="" textlink="">
      <xdr:nvSpPr>
        <xdr:cNvPr id="754" name="n_2mainValue【公民館】&#10;一人当たり面積">
          <a:extLst>
            <a:ext uri="{FF2B5EF4-FFF2-40B4-BE49-F238E27FC236}">
              <a16:creationId xmlns:a16="http://schemas.microsoft.com/office/drawing/2014/main" id="{93EBD338-5C09-4CCB-859B-644485D737B3}"/>
            </a:ext>
          </a:extLst>
        </xdr:cNvPr>
        <xdr:cNvSpPr txBox="1"/>
      </xdr:nvSpPr>
      <xdr:spPr>
        <a:xfrm>
          <a:off x="20199427" y="180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76216</xdr:rowOff>
    </xdr:from>
    <xdr:ext cx="469744" cy="259045"/>
    <xdr:sp macro="" textlink="">
      <xdr:nvSpPr>
        <xdr:cNvPr id="755" name="n_3mainValue【公民館】&#10;一人当たり面積">
          <a:extLst>
            <a:ext uri="{FF2B5EF4-FFF2-40B4-BE49-F238E27FC236}">
              <a16:creationId xmlns:a16="http://schemas.microsoft.com/office/drawing/2014/main" id="{8375911F-4547-4A03-B803-7AC1D89FB8B1}"/>
            </a:ext>
          </a:extLst>
        </xdr:cNvPr>
        <xdr:cNvSpPr txBox="1"/>
      </xdr:nvSpPr>
      <xdr:spPr>
        <a:xfrm>
          <a:off x="19310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69614</xdr:rowOff>
    </xdr:from>
    <xdr:ext cx="469744" cy="259045"/>
    <xdr:sp macro="" textlink="">
      <xdr:nvSpPr>
        <xdr:cNvPr id="756" name="n_4mainValue【公民館】&#10;一人当たり面積">
          <a:extLst>
            <a:ext uri="{FF2B5EF4-FFF2-40B4-BE49-F238E27FC236}">
              <a16:creationId xmlns:a16="http://schemas.microsoft.com/office/drawing/2014/main" id="{0FFB6A8B-8304-4250-8CE3-7EEE3EA9ABC3}"/>
            </a:ext>
          </a:extLst>
        </xdr:cNvPr>
        <xdr:cNvSpPr txBox="1"/>
      </xdr:nvSpPr>
      <xdr:spPr>
        <a:xfrm>
          <a:off x="18421427" y="17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F2396F1-5116-489E-9D69-46F2E3C147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F407678-9D44-4C27-B4E5-BD64326647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C446CA1-8FB8-470B-8360-44D181C2E5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・道路、橋りょう・トンネルの減価償却率は類似団体内平均値とほぼ同じ数値となっている。一人当たり延長及び有形固定資産額が平均よりも低いのは、町の面積が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とコンパクトであることに加え、森林面積が広い（総面積の約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割）ことが原因であると考えられる。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認定こども園を新設したため、減価償却率は大きく低下した。また、これにより旧幼稚園と旧保育所は使用廃止したが、解体や用途変更をしないまま保有しているため、一人当たり面積は類似団体内平均よりも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・学校施設は、小学校と中学校が各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校ずつある。小学校は平成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年度に、中学校は平成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年度にそれぞれ建替えていることから、減価償却率は類似団体内平均よりも低くなっている。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・公営住宅は、緑ヶ丘団地第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棟を建設して取得額が増加したため、減価償却率は類似団体内平均よりも低くなっている。一人当たり面積が類似団体内平均より高いのは、老朽化した町営住宅を解体せずに残しているためだと考えられる。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・公民館は関ヶ浜分館を令和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年度に、瀬田分館を平成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年度に建替えたため、減価償却率は類似他団体平均よりも低くなっている。一人当たり面積が令和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年度に減少しているのは、建替えにより延べ床面積が減少したためだと考えられる。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ADDDC2-C428-4338-86CB-6B2944C298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8DEAEB-7E1A-4503-9945-31EB14D065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BEC528-C1FA-4E22-B5AF-1350740F12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2FE26C-2E43-4573-9C87-BFE69E12EF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FD37AF-7CB6-43AD-9D82-53B1F26819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70FE5D-E637-4879-9928-E0BF181AC0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2C80C5-CA9F-4EF0-A963-DD9E9908FB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8376AF-5CF6-43BB-A3EF-47758F58C2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16AD06-CA83-47D1-92D3-4874C2F272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4D3EC2-B1C7-4E63-A92E-66E299788C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51081B-A7B4-43A4-BF47-F106013234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C36400-A863-4EDC-AD55-3D227005BF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AE1BAC-2F86-4AC6-8411-B60076BADA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362C94-F4C9-496F-91A9-F5ACA30106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AD2EBA-0B24-42D2-8F8E-0C6084356D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5ADEB7-F989-4AE1-8E39-2123E701717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AB95DC-2AEB-475F-8037-CD703414D4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B01A46-6143-4D43-BB5A-6B6E3D0660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4C6B7A-92B8-4B52-8BAE-F9F0ABACFF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BE799B-7501-4903-AFAE-B1D9EB1E13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6492FF-25DD-4E8A-9B37-DCF4C3923D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9D4C9F-9458-4B53-AFA0-2F3A858577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7B5F77-5D9F-4AC6-BD26-F4280A1134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905CC4-0D3B-49BE-AD29-54652512C8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B2ED88-AAFD-4444-8BB2-295566E288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D419C0-458B-43EC-9292-4773D9823A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B9C10D-2BC7-4856-8442-947EE4399A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75995F-9D5B-4BE9-BD21-2B060C5BA4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684426-8C57-47D8-A2A7-3FCD0DA027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CBFAE6-16B3-4E4B-82FD-8A13A8B662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37F6EF-3E6D-4320-9170-28A0222435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AD2C89-1217-475B-A1AB-A6EFA10CD9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C44A13-C8CD-4116-81AF-0C5E181F74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AE6BD2-7E77-414B-BBEC-D4EEECAE85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2F0157-24FE-47AB-82C3-9E988CB15F0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7CC833-7803-4775-9AD2-E0928AD42F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FC4FB2-C1B1-446B-8694-D430B9155F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19ADD4-41E2-45AC-A7E1-BEBA1B8117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AC0DBA-37AD-4BDB-AC46-3ED5222F0D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0B101E-1C0A-4D17-A1A4-452B65A0C9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BB076F-664C-4E09-8E03-3DF149F2DD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5EFE94-74CD-40FD-A592-A1779F83A7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1BC33FE-557C-443A-BF70-306BC74292F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E9869C9-1F97-4F05-8725-638EBC7EE6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AC4BF8-20CA-42E4-A279-80B7963604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4118B0-41AE-4758-881F-1645059BAE7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0FE608-189C-4AFB-AF89-A433225A6BA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887306-D6E7-4B51-B66C-972763750C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0A32356-6720-48FE-ADDD-D28DACE4DE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D24E96B-3256-4D46-AFD2-83FFE29E156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C64D15C-951C-4248-BD39-670AF53F2F2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294028-90FA-4D2E-B372-52EBC539E09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80FFB7-7951-4248-A9CF-12F1CE11493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01F1B7D-6124-45A3-8D54-B72430FF8B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B89F733-850B-4E0E-941E-7A0610B3D8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DB817D4-6F72-4551-80B5-0C61BA924A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D68EAC56-3235-4C3F-A030-CA211CF3DA8A}"/>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E7F11A0-5901-4A33-8B14-8386CCFFB6C3}"/>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42281272-130F-4B97-A949-E5D6FD7D2FC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68C8419-6F9A-4125-B4DA-1A32036EAED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BD69033-0990-46DD-90C5-6429AB1B346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6769C168-3D66-44C8-9100-F202E8D5813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252C1A0C-63C9-4008-9E6B-580DC507FFAC}"/>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990306BB-39E1-4538-8FC3-832CF012858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4A4DD903-7904-450A-8479-6C188B2E1BA6}"/>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60AC4CFF-F7B3-4E1D-9A31-E4E7134122FC}"/>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EDA927F1-ADC8-4998-B9F2-A9971C7B1B9E}"/>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CB6306-68E0-4E85-B0AB-BFB123A31B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4D9AE7-F316-4326-9E65-9A5575594B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128395-AA9E-4678-A84D-4B0910E7F6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857DB1-CA3F-4E63-9904-5A70857D14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7CCC5F-C171-4368-8524-6D85D7CE22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74" name="楕円 73">
          <a:extLst>
            <a:ext uri="{FF2B5EF4-FFF2-40B4-BE49-F238E27FC236}">
              <a16:creationId xmlns:a16="http://schemas.microsoft.com/office/drawing/2014/main" id="{7692D9DA-D958-4F28-8DC9-14500E2D110A}"/>
            </a:ext>
          </a:extLst>
        </xdr:cNvPr>
        <xdr:cNvSpPr/>
      </xdr:nvSpPr>
      <xdr:spPr>
        <a:xfrm>
          <a:off x="4584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43016</xdr:rowOff>
    </xdr:from>
    <xdr:ext cx="405111" cy="259045"/>
    <xdr:sp macro="" textlink="">
      <xdr:nvSpPr>
        <xdr:cNvPr id="75" name="【図書館】&#10;有形固定資産減価償却率該当値テキスト">
          <a:extLst>
            <a:ext uri="{FF2B5EF4-FFF2-40B4-BE49-F238E27FC236}">
              <a16:creationId xmlns:a16="http://schemas.microsoft.com/office/drawing/2014/main" id="{5886570A-758D-4D0C-AA39-46D47C23E848}"/>
            </a:ext>
          </a:extLst>
        </xdr:cNvPr>
        <xdr:cNvSpPr txBox="1"/>
      </xdr:nvSpPr>
      <xdr:spPr>
        <a:xfrm>
          <a:off x="4673600"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DB742CC5-E113-4360-B56D-20E228E9B2AB}"/>
            </a:ext>
          </a:extLst>
        </xdr:cNvPr>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115389</xdr:rowOff>
    </xdr:from>
    <xdr:to>
      <xdr:col>24</xdr:col>
      <xdr:colOff>63500</xdr:colOff>
      <xdr:row>37</xdr:row>
      <xdr:rowOff>138249</xdr:rowOff>
    </xdr:to>
    <xdr:cxnSp macro="">
      <xdr:nvCxnSpPr>
        <xdr:cNvPr id="77" name="直線コネクタ 76">
          <a:extLst>
            <a:ext uri="{FF2B5EF4-FFF2-40B4-BE49-F238E27FC236}">
              <a16:creationId xmlns:a16="http://schemas.microsoft.com/office/drawing/2014/main" id="{F819962E-5381-4F67-8200-4EB8F764735F}"/>
            </a:ext>
          </a:extLst>
        </xdr:cNvPr>
        <xdr:cNvCxnSpPr/>
      </xdr:nvCxnSpPr>
      <xdr:spPr>
        <a:xfrm flipV="1">
          <a:off x="3797300" y="645903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EBD82908-D6AA-4599-A171-C1669DE884AF}"/>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138249</xdr:rowOff>
    </xdr:to>
    <xdr:cxnSp macro="">
      <xdr:nvCxnSpPr>
        <xdr:cNvPr id="79" name="直線コネクタ 78">
          <a:extLst>
            <a:ext uri="{FF2B5EF4-FFF2-40B4-BE49-F238E27FC236}">
              <a16:creationId xmlns:a16="http://schemas.microsoft.com/office/drawing/2014/main" id="{6BF7A682-4FB8-4525-8751-832076DC3B17}"/>
            </a:ext>
          </a:extLst>
        </xdr:cNvPr>
        <xdr:cNvCxnSpPr/>
      </xdr:nvCxnSpPr>
      <xdr:spPr>
        <a:xfrm>
          <a:off x="2908300" y="647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a:extLst>
            <a:ext uri="{FF2B5EF4-FFF2-40B4-BE49-F238E27FC236}">
              <a16:creationId xmlns:a16="http://schemas.microsoft.com/office/drawing/2014/main" id="{83E2708B-FA74-427F-B7FF-FC7CDE458E7F}"/>
            </a:ext>
          </a:extLst>
        </xdr:cNvPr>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37D80366-3388-4EA0-9D0D-462DDA1ABAB1}"/>
            </a:ext>
          </a:extLst>
        </xdr:cNvPr>
        <xdr:cNvCxnSpPr/>
      </xdr:nvCxnSpPr>
      <xdr:spPr>
        <a:xfrm>
          <a:off x="2019300" y="644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72753</xdr:rowOff>
    </xdr:from>
    <xdr:to>
      <xdr:col>6</xdr:col>
      <xdr:colOff>38100</xdr:colOff>
      <xdr:row>38</xdr:row>
      <xdr:rowOff>2903</xdr:rowOff>
    </xdr:to>
    <xdr:sp macro="" textlink="">
      <xdr:nvSpPr>
        <xdr:cNvPr id="82" name="楕円 81">
          <a:extLst>
            <a:ext uri="{FF2B5EF4-FFF2-40B4-BE49-F238E27FC236}">
              <a16:creationId xmlns:a16="http://schemas.microsoft.com/office/drawing/2014/main" id="{9B26287D-22BD-4BBA-A6A4-489BC21BDA64}"/>
            </a:ext>
          </a:extLst>
        </xdr:cNvPr>
        <xdr:cNvSpPr/>
      </xdr:nvSpPr>
      <xdr:spPr>
        <a:xfrm>
          <a:off x="1079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123553</xdr:rowOff>
    </xdr:to>
    <xdr:cxnSp macro="">
      <xdr:nvCxnSpPr>
        <xdr:cNvPr id="83" name="直線コネクタ 82">
          <a:extLst>
            <a:ext uri="{FF2B5EF4-FFF2-40B4-BE49-F238E27FC236}">
              <a16:creationId xmlns:a16="http://schemas.microsoft.com/office/drawing/2014/main" id="{45A69C21-B04F-4163-BF0C-4CD14D5A79A4}"/>
            </a:ext>
          </a:extLst>
        </xdr:cNvPr>
        <xdr:cNvCxnSpPr/>
      </xdr:nvCxnSpPr>
      <xdr:spPr>
        <a:xfrm flipV="1">
          <a:off x="1130300" y="64427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DBCAD154-45FB-404E-B9F1-4288AB95528E}"/>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A231C37D-4400-4448-B844-4B9C11466EC3}"/>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0CFB83D1-7A6F-433F-86B4-0D45E4B15361}"/>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1BFE2A9F-1909-4A0F-9CB8-F8BE41EFD332}"/>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1EDF8DD1-68D1-4E31-ADDC-D92627D420CB}"/>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6225E468-FC90-4A04-A61E-FFE7D7F94A18}"/>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id="{3DB1A91A-94A8-4BFB-A85C-67562C465047}"/>
            </a:ext>
          </a:extLst>
        </xdr:cNvPr>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91" name="n_4mainValue【図書館】&#10;有形固定資産減価償却率">
          <a:extLst>
            <a:ext uri="{FF2B5EF4-FFF2-40B4-BE49-F238E27FC236}">
              <a16:creationId xmlns:a16="http://schemas.microsoft.com/office/drawing/2014/main" id="{9F096094-1B09-4B48-8276-B9379AE98B57}"/>
            </a:ext>
          </a:extLst>
        </xdr:cNvPr>
        <xdr:cNvSpPr txBox="1"/>
      </xdr:nvSpPr>
      <xdr:spPr>
        <a:xfrm>
          <a:off x="927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8FD56C-D8F8-44DA-83C2-8126FA0C8C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1B10146-1D18-40C0-BF71-5B78F28A61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111FC9D-736E-42BC-80F4-CD3304A6FF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4D4D8A4-D185-4B43-9BF8-06EE6F2E50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6D63E07-E4D9-413B-BDE8-3A89344058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2321B9F-D46C-4B8E-8FA4-B207356DC2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F49088-7F0F-42AE-9924-48885A8114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2B9C446-A61D-4CC4-802A-C54B0E4792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40BD350-D255-4089-A7CF-8159992844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6F3E07C-5552-4E5F-88E1-4EAD3DB77E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A3085DC-FED3-41E6-9B88-82A7480EBD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AF0694F-F680-4E50-B6C3-99A0B5B757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FB0CF55-AEC0-466F-A28C-B41AE5B345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B44EB6D-21FE-478D-A352-C16DB85D000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944E6EA-466C-41A9-ACD7-C3CA2FA562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49FDB2C-7BB8-44C1-8713-053CE06B19F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A625579-C2F8-4CA8-BDF4-2A50F97F75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51F4B12-E6F8-43DD-B814-EECD44F2453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49F4041-8E46-4609-A2B2-89192A4715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0221CF8-1119-4CD6-AE8B-801CF5E9BD4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3B74675-6C4D-497D-BBE1-43870DB005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891F9BB-E03B-45B4-BFDE-7BE9EBE33E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52EB3BB-8A21-4B90-A2E4-BAB7F98C0C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5B15DD44-93D2-4AFC-88EF-33D50592D15D}"/>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3999D7E7-44B5-495C-BAEE-F620B28FB3A4}"/>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3DDB7528-B57E-4A65-84F4-8C84AB97DF82}"/>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F742699A-92A6-49B0-8E67-5FB27ACBD032}"/>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388BA1C3-1C6F-4752-9F95-63DF33451322}"/>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BCCF9482-BF3E-497A-84BD-664ECE2BA262}"/>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2F5A8326-E86E-4A6A-BD68-64EA141B47A6}"/>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18D070A3-CC6E-464D-979C-80CB02E9B801}"/>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98214C7A-CABB-4CD3-97BF-B7117013E9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122F8A8D-7BD8-4ACD-A216-E94774EC2B55}"/>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5" name="フローチャート: 判断 124">
          <a:extLst>
            <a:ext uri="{FF2B5EF4-FFF2-40B4-BE49-F238E27FC236}">
              <a16:creationId xmlns:a16="http://schemas.microsoft.com/office/drawing/2014/main" id="{5D92DD84-0ABC-4BAF-988E-8ECC8AD1F531}"/>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D8BA25-EA90-4690-8341-35A2CFBD89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BF46B87-CCEF-426B-AAF0-C7AC9ECDA9B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1CBF054-E405-4C06-8AD3-7DF83F8145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2EEDEE-EFBE-4CCA-9011-35AB822D12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BD90A36-1176-416B-929F-3F188C25CF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31" name="楕円 130">
          <a:extLst>
            <a:ext uri="{FF2B5EF4-FFF2-40B4-BE49-F238E27FC236}">
              <a16:creationId xmlns:a16="http://schemas.microsoft.com/office/drawing/2014/main" id="{AD776781-8E93-4410-8BE0-7E2456E4913D}"/>
            </a:ext>
          </a:extLst>
        </xdr:cNvPr>
        <xdr:cNvSpPr/>
      </xdr:nvSpPr>
      <xdr:spPr>
        <a:xfrm>
          <a:off x="10426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25417</xdr:rowOff>
    </xdr:from>
    <xdr:ext cx="469744" cy="259045"/>
    <xdr:sp macro="" textlink="">
      <xdr:nvSpPr>
        <xdr:cNvPr id="132" name="【図書館】&#10;一人当たり面積該当値テキスト">
          <a:extLst>
            <a:ext uri="{FF2B5EF4-FFF2-40B4-BE49-F238E27FC236}">
              <a16:creationId xmlns:a16="http://schemas.microsoft.com/office/drawing/2014/main" id="{A2D415A3-02DA-4FBF-B2C6-22DDC3B8D729}"/>
            </a:ext>
          </a:extLst>
        </xdr:cNvPr>
        <xdr:cNvSpPr txBox="1"/>
      </xdr:nvSpPr>
      <xdr:spPr>
        <a:xfrm>
          <a:off x="10515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3" name="楕円 132">
          <a:extLst>
            <a:ext uri="{FF2B5EF4-FFF2-40B4-BE49-F238E27FC236}">
              <a16:creationId xmlns:a16="http://schemas.microsoft.com/office/drawing/2014/main" id="{73373718-0C51-4567-84E9-CF88E217165E}"/>
            </a:ext>
          </a:extLst>
        </xdr:cNvPr>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68580</xdr:rowOff>
    </xdr:to>
    <xdr:cxnSp macro="">
      <xdr:nvCxnSpPr>
        <xdr:cNvPr id="134" name="直線コネクタ 133">
          <a:extLst>
            <a:ext uri="{FF2B5EF4-FFF2-40B4-BE49-F238E27FC236}">
              <a16:creationId xmlns:a16="http://schemas.microsoft.com/office/drawing/2014/main" id="{17B42D27-E6EF-4CE5-B7F3-2A2871B362E6}"/>
            </a:ext>
          </a:extLst>
        </xdr:cNvPr>
        <xdr:cNvCxnSpPr/>
      </xdr:nvCxnSpPr>
      <xdr:spPr>
        <a:xfrm flipV="1">
          <a:off x="9639300" y="6568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29210</xdr:rowOff>
    </xdr:from>
    <xdr:to>
      <xdr:col>46</xdr:col>
      <xdr:colOff>38100</xdr:colOff>
      <xdr:row>38</xdr:row>
      <xdr:rowOff>130810</xdr:rowOff>
    </xdr:to>
    <xdr:sp macro="" textlink="">
      <xdr:nvSpPr>
        <xdr:cNvPr id="135" name="楕円 134">
          <a:extLst>
            <a:ext uri="{FF2B5EF4-FFF2-40B4-BE49-F238E27FC236}">
              <a16:creationId xmlns:a16="http://schemas.microsoft.com/office/drawing/2014/main" id="{2369CCD1-5372-4E31-8BD8-76771DAD4083}"/>
            </a:ext>
          </a:extLst>
        </xdr:cNvPr>
        <xdr:cNvSpPr/>
      </xdr:nvSpPr>
      <xdr:spPr>
        <a:xfrm>
          <a:off x="869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80010</xdr:rowOff>
    </xdr:to>
    <xdr:cxnSp macro="">
      <xdr:nvCxnSpPr>
        <xdr:cNvPr id="136" name="直線コネクタ 135">
          <a:extLst>
            <a:ext uri="{FF2B5EF4-FFF2-40B4-BE49-F238E27FC236}">
              <a16:creationId xmlns:a16="http://schemas.microsoft.com/office/drawing/2014/main" id="{DD38F456-5ADF-4CEC-A647-7ED98C63ED49}"/>
            </a:ext>
          </a:extLst>
        </xdr:cNvPr>
        <xdr:cNvCxnSpPr/>
      </xdr:nvCxnSpPr>
      <xdr:spPr>
        <a:xfrm flipV="1">
          <a:off x="8750300" y="6583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40640</xdr:rowOff>
    </xdr:from>
    <xdr:to>
      <xdr:col>41</xdr:col>
      <xdr:colOff>101600</xdr:colOff>
      <xdr:row>38</xdr:row>
      <xdr:rowOff>142240</xdr:rowOff>
    </xdr:to>
    <xdr:sp macro="" textlink="">
      <xdr:nvSpPr>
        <xdr:cNvPr id="137" name="楕円 136">
          <a:extLst>
            <a:ext uri="{FF2B5EF4-FFF2-40B4-BE49-F238E27FC236}">
              <a16:creationId xmlns:a16="http://schemas.microsoft.com/office/drawing/2014/main" id="{0F021AA6-2AC6-4878-84AB-D82F14E5C777}"/>
            </a:ext>
          </a:extLst>
        </xdr:cNvPr>
        <xdr:cNvSpPr/>
      </xdr:nvSpPr>
      <xdr:spPr>
        <a:xfrm>
          <a:off x="781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80010</xdr:rowOff>
    </xdr:from>
    <xdr:to>
      <xdr:col>45</xdr:col>
      <xdr:colOff>177800</xdr:colOff>
      <xdr:row>38</xdr:row>
      <xdr:rowOff>91440</xdr:rowOff>
    </xdr:to>
    <xdr:cxnSp macro="">
      <xdr:nvCxnSpPr>
        <xdr:cNvPr id="138" name="直線コネクタ 137">
          <a:extLst>
            <a:ext uri="{FF2B5EF4-FFF2-40B4-BE49-F238E27FC236}">
              <a16:creationId xmlns:a16="http://schemas.microsoft.com/office/drawing/2014/main" id="{8DC94B22-AE0D-4DA0-8F67-4FAB0EEB71B8}"/>
            </a:ext>
          </a:extLst>
        </xdr:cNvPr>
        <xdr:cNvCxnSpPr/>
      </xdr:nvCxnSpPr>
      <xdr:spPr>
        <a:xfrm flipV="1">
          <a:off x="7861300" y="6595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55880</xdr:rowOff>
    </xdr:from>
    <xdr:to>
      <xdr:col>36</xdr:col>
      <xdr:colOff>165100</xdr:colOff>
      <xdr:row>38</xdr:row>
      <xdr:rowOff>157480</xdr:rowOff>
    </xdr:to>
    <xdr:sp macro="" textlink="">
      <xdr:nvSpPr>
        <xdr:cNvPr id="139" name="楕円 138">
          <a:extLst>
            <a:ext uri="{FF2B5EF4-FFF2-40B4-BE49-F238E27FC236}">
              <a16:creationId xmlns:a16="http://schemas.microsoft.com/office/drawing/2014/main" id="{7661414D-F1AD-4062-8AAD-667423349A6D}"/>
            </a:ext>
          </a:extLst>
        </xdr:cNvPr>
        <xdr:cNvSpPr/>
      </xdr:nvSpPr>
      <xdr:spPr>
        <a:xfrm>
          <a:off x="692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91440</xdr:rowOff>
    </xdr:from>
    <xdr:to>
      <xdr:col>41</xdr:col>
      <xdr:colOff>50800</xdr:colOff>
      <xdr:row>38</xdr:row>
      <xdr:rowOff>106680</xdr:rowOff>
    </xdr:to>
    <xdr:cxnSp macro="">
      <xdr:nvCxnSpPr>
        <xdr:cNvPr id="140" name="直線コネクタ 139">
          <a:extLst>
            <a:ext uri="{FF2B5EF4-FFF2-40B4-BE49-F238E27FC236}">
              <a16:creationId xmlns:a16="http://schemas.microsoft.com/office/drawing/2014/main" id="{A6F5B4F7-8FE9-4727-ADEB-F1E75578EF97}"/>
            </a:ext>
          </a:extLst>
        </xdr:cNvPr>
        <xdr:cNvCxnSpPr/>
      </xdr:nvCxnSpPr>
      <xdr:spPr>
        <a:xfrm flipV="1">
          <a:off x="6972300" y="6606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90D9490E-BD8E-45D7-A216-42809D4290A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766C774D-0B44-4AAC-A143-AC95D02A8C6C}"/>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19D03443-C410-49D7-A7A7-D8A15E508B74}"/>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76217</xdr:rowOff>
    </xdr:from>
    <xdr:ext cx="469744" cy="259045"/>
    <xdr:sp macro="" textlink="">
      <xdr:nvSpPr>
        <xdr:cNvPr id="144" name="n_4aveValue【図書館】&#10;一人当たり面積">
          <a:extLst>
            <a:ext uri="{FF2B5EF4-FFF2-40B4-BE49-F238E27FC236}">
              <a16:creationId xmlns:a16="http://schemas.microsoft.com/office/drawing/2014/main" id="{10A0E741-5553-450A-AC43-A0C25759F998}"/>
            </a:ext>
          </a:extLst>
        </xdr:cNvPr>
        <xdr:cNvSpPr txBox="1"/>
      </xdr:nvSpPr>
      <xdr:spPr>
        <a:xfrm>
          <a:off x="6737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5" name="n_1mainValue【図書館】&#10;一人当たり面積">
          <a:extLst>
            <a:ext uri="{FF2B5EF4-FFF2-40B4-BE49-F238E27FC236}">
              <a16:creationId xmlns:a16="http://schemas.microsoft.com/office/drawing/2014/main" id="{8784C931-60CF-4915-A2D0-D1B29E1A9382}"/>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147337</xdr:rowOff>
    </xdr:from>
    <xdr:ext cx="469744" cy="259045"/>
    <xdr:sp macro="" textlink="">
      <xdr:nvSpPr>
        <xdr:cNvPr id="146" name="n_2mainValue【図書館】&#10;一人当たり面積">
          <a:extLst>
            <a:ext uri="{FF2B5EF4-FFF2-40B4-BE49-F238E27FC236}">
              <a16:creationId xmlns:a16="http://schemas.microsoft.com/office/drawing/2014/main" id="{7CBEA9F5-123A-472B-A679-38DED1689356}"/>
            </a:ext>
          </a:extLst>
        </xdr:cNvPr>
        <xdr:cNvSpPr txBox="1"/>
      </xdr:nvSpPr>
      <xdr:spPr>
        <a:xfrm>
          <a:off x="8515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158767</xdr:rowOff>
    </xdr:from>
    <xdr:ext cx="469744" cy="259045"/>
    <xdr:sp macro="" textlink="">
      <xdr:nvSpPr>
        <xdr:cNvPr id="147" name="n_3mainValue【図書館】&#10;一人当たり面積">
          <a:extLst>
            <a:ext uri="{FF2B5EF4-FFF2-40B4-BE49-F238E27FC236}">
              <a16:creationId xmlns:a16="http://schemas.microsoft.com/office/drawing/2014/main" id="{EE480E76-7187-4559-9D97-617BECA61B73}"/>
            </a:ext>
          </a:extLst>
        </xdr:cNvPr>
        <xdr:cNvSpPr txBox="1"/>
      </xdr:nvSpPr>
      <xdr:spPr>
        <a:xfrm>
          <a:off x="7626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2557</xdr:rowOff>
    </xdr:from>
    <xdr:ext cx="469744" cy="259045"/>
    <xdr:sp macro="" textlink="">
      <xdr:nvSpPr>
        <xdr:cNvPr id="148" name="n_4mainValue【図書館】&#10;一人当たり面積">
          <a:extLst>
            <a:ext uri="{FF2B5EF4-FFF2-40B4-BE49-F238E27FC236}">
              <a16:creationId xmlns:a16="http://schemas.microsoft.com/office/drawing/2014/main" id="{6C7921B5-4AE5-4CEF-B026-EC203FA64F34}"/>
            </a:ext>
          </a:extLst>
        </xdr:cNvPr>
        <xdr:cNvSpPr txBox="1"/>
      </xdr:nvSpPr>
      <xdr:spPr>
        <a:xfrm>
          <a:off x="6737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D2AB485-008C-431D-BAC6-AA729CD45B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FF88BEE-6CEC-4E22-BE78-9669044939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A81E0B8-3896-40AA-86F8-909708621D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DC19CDF-547C-4CFD-B4F3-1BB23D7925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B73DAF6-AFD0-4431-91FF-B7281B90FC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F1B2E1A-48E1-4BC4-A07A-157A4F65B5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7A4F464-033C-4A75-BA05-6FADC79BC5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A959F4C-BCAE-42B0-A7F9-303453B2B3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C3D32F9-CC98-441B-BCED-FBF8C99756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6D909F6-7FFE-4A61-834D-4546AA717C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DAD1D59-981D-4DF7-96F8-427D394B45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FAD3EA5F-E13C-47A7-BC2C-14A01C5AA9C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AD8A7275-CFC4-4ACF-ACA5-D47FB2188E0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35338453-8014-4572-B1AB-4A7A320B57F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9F00A853-1734-4EBB-AA92-20D2F08F491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767DE32A-609B-4658-87CF-E6F56409374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83EE5B2-79E9-49CF-99C3-F31825AC03D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141EEAE9-1824-4C5B-A953-DA6F888CC12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2FAB6203-70E5-414E-8D35-7F2B1748C94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9A2CA28-03FB-4A4B-A83E-618A524B72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5075683B-D6E3-427C-8A42-9364596DF2A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27F44CC-24AE-480F-BC22-7E1D683CDF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DC39C7F2-8E45-471D-9D79-ABAA09705317}"/>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F1FFADE-0711-49AF-847C-45CA2A9085AA}"/>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8340049D-52A6-41B0-8BD1-ADAB5A97CD6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620D63F-F402-4B1C-A968-F9EB99E0CCE2}"/>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1D00F7E4-11DF-4496-9C8F-CD581B58EA6C}"/>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DB39777-2315-43BE-BD6C-FD51428DFC5E}"/>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E8E28AB-083A-4C75-AC29-113F72DB523B}"/>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C92A8355-46EC-49BA-9BE2-65B04361B6FA}"/>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D40C0EB4-0DB2-4EF7-A4A2-D90D5D911F12}"/>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80" name="フローチャート: 判断 179">
          <a:extLst>
            <a:ext uri="{FF2B5EF4-FFF2-40B4-BE49-F238E27FC236}">
              <a16:creationId xmlns:a16="http://schemas.microsoft.com/office/drawing/2014/main" id="{F84667C8-1D8D-4D87-BD6B-61CAC8023C69}"/>
            </a:ext>
          </a:extLst>
        </xdr:cNvPr>
        <xdr:cNvSpPr/>
      </xdr:nvSpPr>
      <xdr:spPr>
        <a:xfrm>
          <a:off x="19685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181" name="フローチャート: 判断 180">
          <a:extLst>
            <a:ext uri="{FF2B5EF4-FFF2-40B4-BE49-F238E27FC236}">
              <a16:creationId xmlns:a16="http://schemas.microsoft.com/office/drawing/2014/main" id="{B5EA7FDD-93AD-4232-BF0C-1A95D913F8F3}"/>
            </a:ext>
          </a:extLst>
        </xdr:cNvPr>
        <xdr:cNvSpPr/>
      </xdr:nvSpPr>
      <xdr:spPr>
        <a:xfrm>
          <a:off x="1079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3EAA8B0-430F-45BE-92C5-3394639509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9C2D4A-73D2-4EC3-B6F9-08080A559D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E1E562-7F9B-4BC6-8495-B6520FBB2C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194D43-CE9C-4F71-A5F1-5394080088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5605EC-3E8B-4034-B700-7A1A6048D8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87" name="楕円 186">
          <a:extLst>
            <a:ext uri="{FF2B5EF4-FFF2-40B4-BE49-F238E27FC236}">
              <a16:creationId xmlns:a16="http://schemas.microsoft.com/office/drawing/2014/main" id="{038852DA-C2B8-4484-BD19-F1AF684009E4}"/>
            </a:ext>
          </a:extLst>
        </xdr:cNvPr>
        <xdr:cNvSpPr/>
      </xdr:nvSpPr>
      <xdr:spPr>
        <a:xfrm>
          <a:off x="45847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101363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F781BAB-4761-464C-9F12-753AE7CA6485}"/>
            </a:ext>
          </a:extLst>
        </xdr:cNvPr>
        <xdr:cNvSpPr txBox="1"/>
      </xdr:nvSpPr>
      <xdr:spPr>
        <a:xfrm>
          <a:off x="46736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70358</xdr:rowOff>
    </xdr:from>
    <xdr:to>
      <xdr:col>20</xdr:col>
      <xdr:colOff>38100</xdr:colOff>
      <xdr:row>62</xdr:row>
      <xdr:rowOff>508</xdr:rowOff>
    </xdr:to>
    <xdr:sp macro="" textlink="">
      <xdr:nvSpPr>
        <xdr:cNvPr id="189" name="楕円 188">
          <a:extLst>
            <a:ext uri="{FF2B5EF4-FFF2-40B4-BE49-F238E27FC236}">
              <a16:creationId xmlns:a16="http://schemas.microsoft.com/office/drawing/2014/main" id="{D26AE0C3-DEBD-4E1E-BBB3-E12C8FEB0F49}"/>
            </a:ext>
          </a:extLst>
        </xdr:cNvPr>
        <xdr:cNvSpPr/>
      </xdr:nvSpPr>
      <xdr:spPr>
        <a:xfrm>
          <a:off x="3746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121158</xdr:rowOff>
    </xdr:from>
    <xdr:to>
      <xdr:col>24</xdr:col>
      <xdr:colOff>63500</xdr:colOff>
      <xdr:row>62</xdr:row>
      <xdr:rowOff>2286</xdr:rowOff>
    </xdr:to>
    <xdr:cxnSp macro="">
      <xdr:nvCxnSpPr>
        <xdr:cNvPr id="190" name="直線コネクタ 189">
          <a:extLst>
            <a:ext uri="{FF2B5EF4-FFF2-40B4-BE49-F238E27FC236}">
              <a16:creationId xmlns:a16="http://schemas.microsoft.com/office/drawing/2014/main" id="{10B23F0C-F1E6-4BE0-B70A-9E355E30569B}"/>
            </a:ext>
          </a:extLst>
        </xdr:cNvPr>
        <xdr:cNvCxnSpPr/>
      </xdr:nvCxnSpPr>
      <xdr:spPr>
        <a:xfrm>
          <a:off x="3797300" y="1057960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xdr:rowOff>
    </xdr:from>
    <xdr:to>
      <xdr:col>15</xdr:col>
      <xdr:colOff>101600</xdr:colOff>
      <xdr:row>61</xdr:row>
      <xdr:rowOff>117094</xdr:rowOff>
    </xdr:to>
    <xdr:sp macro="" textlink="">
      <xdr:nvSpPr>
        <xdr:cNvPr id="191" name="楕円 190">
          <a:extLst>
            <a:ext uri="{FF2B5EF4-FFF2-40B4-BE49-F238E27FC236}">
              <a16:creationId xmlns:a16="http://schemas.microsoft.com/office/drawing/2014/main" id="{46EED4CA-BB9F-4CD2-8A3B-BF2F86E42FFE}"/>
            </a:ext>
          </a:extLst>
        </xdr:cNvPr>
        <xdr:cNvSpPr/>
      </xdr:nvSpPr>
      <xdr:spPr>
        <a:xfrm>
          <a:off x="2857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66294</xdr:rowOff>
    </xdr:from>
    <xdr:to>
      <xdr:col>19</xdr:col>
      <xdr:colOff>177800</xdr:colOff>
      <xdr:row>61</xdr:row>
      <xdr:rowOff>121158</xdr:rowOff>
    </xdr:to>
    <xdr:cxnSp macro="">
      <xdr:nvCxnSpPr>
        <xdr:cNvPr id="192" name="直線コネクタ 191">
          <a:extLst>
            <a:ext uri="{FF2B5EF4-FFF2-40B4-BE49-F238E27FC236}">
              <a16:creationId xmlns:a16="http://schemas.microsoft.com/office/drawing/2014/main" id="{95FE1B53-0DA9-4E3A-A695-76813CEE8485}"/>
            </a:ext>
          </a:extLst>
        </xdr:cNvPr>
        <xdr:cNvCxnSpPr/>
      </xdr:nvCxnSpPr>
      <xdr:spPr>
        <a:xfrm>
          <a:off x="2908300" y="10524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141224</xdr:rowOff>
    </xdr:from>
    <xdr:to>
      <xdr:col>10</xdr:col>
      <xdr:colOff>165100</xdr:colOff>
      <xdr:row>61</xdr:row>
      <xdr:rowOff>71374</xdr:rowOff>
    </xdr:to>
    <xdr:sp macro="" textlink="">
      <xdr:nvSpPr>
        <xdr:cNvPr id="193" name="楕円 192">
          <a:extLst>
            <a:ext uri="{FF2B5EF4-FFF2-40B4-BE49-F238E27FC236}">
              <a16:creationId xmlns:a16="http://schemas.microsoft.com/office/drawing/2014/main" id="{A573D641-A0B6-4F57-833E-CCB7716EE475}"/>
            </a:ext>
          </a:extLst>
        </xdr:cNvPr>
        <xdr:cNvSpPr/>
      </xdr:nvSpPr>
      <xdr:spPr>
        <a:xfrm>
          <a:off x="1968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20574</xdr:rowOff>
    </xdr:from>
    <xdr:to>
      <xdr:col>15</xdr:col>
      <xdr:colOff>50800</xdr:colOff>
      <xdr:row>61</xdr:row>
      <xdr:rowOff>66294</xdr:rowOff>
    </xdr:to>
    <xdr:cxnSp macro="">
      <xdr:nvCxnSpPr>
        <xdr:cNvPr id="194" name="直線コネクタ 193">
          <a:extLst>
            <a:ext uri="{FF2B5EF4-FFF2-40B4-BE49-F238E27FC236}">
              <a16:creationId xmlns:a16="http://schemas.microsoft.com/office/drawing/2014/main" id="{F231AB22-9628-4894-9966-AF402113FB99}"/>
            </a:ext>
          </a:extLst>
        </xdr:cNvPr>
        <xdr:cNvCxnSpPr/>
      </xdr:nvCxnSpPr>
      <xdr:spPr>
        <a:xfrm>
          <a:off x="2019300" y="10479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5" name="楕円 194">
          <a:extLst>
            <a:ext uri="{FF2B5EF4-FFF2-40B4-BE49-F238E27FC236}">
              <a16:creationId xmlns:a16="http://schemas.microsoft.com/office/drawing/2014/main" id="{CC39AD60-0C1D-4D23-B5AD-762A8D76489A}"/>
            </a:ext>
          </a:extLst>
        </xdr:cNvPr>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20574</xdr:rowOff>
    </xdr:from>
    <xdr:to>
      <xdr:col>10</xdr:col>
      <xdr:colOff>114300</xdr:colOff>
      <xdr:row>61</xdr:row>
      <xdr:rowOff>43434</xdr:rowOff>
    </xdr:to>
    <xdr:cxnSp macro="">
      <xdr:nvCxnSpPr>
        <xdr:cNvPr id="196" name="直線コネクタ 195">
          <a:extLst>
            <a:ext uri="{FF2B5EF4-FFF2-40B4-BE49-F238E27FC236}">
              <a16:creationId xmlns:a16="http://schemas.microsoft.com/office/drawing/2014/main" id="{3228C1F2-5053-4694-B610-960338CE8F29}"/>
            </a:ext>
          </a:extLst>
        </xdr:cNvPr>
        <xdr:cNvCxnSpPr/>
      </xdr:nvCxnSpPr>
      <xdr:spPr>
        <a:xfrm flipV="1">
          <a:off x="1130300" y="10479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988FEE07-0B49-4DB0-A339-509BF3C3EFA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2F4C7E13-F9BB-43A8-9A0E-BD015E08DE12}"/>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133621</xdr:rowOff>
    </xdr:from>
    <xdr:ext cx="405111" cy="259045"/>
    <xdr:sp macro="" textlink="">
      <xdr:nvSpPr>
        <xdr:cNvPr id="199" name="n_3aveValue【体育館・プール】&#10;有形固定資産減価償却率">
          <a:extLst>
            <a:ext uri="{FF2B5EF4-FFF2-40B4-BE49-F238E27FC236}">
              <a16:creationId xmlns:a16="http://schemas.microsoft.com/office/drawing/2014/main" id="{DD134BE2-93C8-4E10-A412-F241C148C9BF}"/>
            </a:ext>
          </a:extLst>
        </xdr:cNvPr>
        <xdr:cNvSpPr txBox="1"/>
      </xdr:nvSpPr>
      <xdr:spPr>
        <a:xfrm>
          <a:off x="1816744" y="1007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76471</xdr:rowOff>
    </xdr:from>
    <xdr:ext cx="405111" cy="259045"/>
    <xdr:sp macro="" textlink="">
      <xdr:nvSpPr>
        <xdr:cNvPr id="200" name="n_4aveValue【体育館・プール】&#10;有形固定資産減価償却率">
          <a:extLst>
            <a:ext uri="{FF2B5EF4-FFF2-40B4-BE49-F238E27FC236}">
              <a16:creationId xmlns:a16="http://schemas.microsoft.com/office/drawing/2014/main" id="{3DC1C500-94EF-46B0-ACD0-50F29A4E15D1}"/>
            </a:ext>
          </a:extLst>
        </xdr:cNvPr>
        <xdr:cNvSpPr txBox="1"/>
      </xdr:nvSpPr>
      <xdr:spPr>
        <a:xfrm>
          <a:off x="9277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163085</xdr:rowOff>
    </xdr:from>
    <xdr:ext cx="405111" cy="259045"/>
    <xdr:sp macro="" textlink="">
      <xdr:nvSpPr>
        <xdr:cNvPr id="201" name="n_1mainValue【体育館・プール】&#10;有形固定資産減価償却率">
          <a:extLst>
            <a:ext uri="{FF2B5EF4-FFF2-40B4-BE49-F238E27FC236}">
              <a16:creationId xmlns:a16="http://schemas.microsoft.com/office/drawing/2014/main" id="{71623DFE-C458-46C2-92F5-66C7F4BA0DA3}"/>
            </a:ext>
          </a:extLst>
        </xdr:cNvPr>
        <xdr:cNvSpPr txBox="1"/>
      </xdr:nvSpPr>
      <xdr:spPr>
        <a:xfrm>
          <a:off x="35820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108221</xdr:rowOff>
    </xdr:from>
    <xdr:ext cx="405111" cy="259045"/>
    <xdr:sp macro="" textlink="">
      <xdr:nvSpPr>
        <xdr:cNvPr id="202" name="n_2mainValue【体育館・プール】&#10;有形固定資産減価償却率">
          <a:extLst>
            <a:ext uri="{FF2B5EF4-FFF2-40B4-BE49-F238E27FC236}">
              <a16:creationId xmlns:a16="http://schemas.microsoft.com/office/drawing/2014/main" id="{D7AC2C4B-9C46-4A1A-AB4A-1C6F9E82AA3D}"/>
            </a:ext>
          </a:extLst>
        </xdr:cNvPr>
        <xdr:cNvSpPr txBox="1"/>
      </xdr:nvSpPr>
      <xdr:spPr>
        <a:xfrm>
          <a:off x="2705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62501</xdr:rowOff>
    </xdr:from>
    <xdr:ext cx="405111" cy="259045"/>
    <xdr:sp macro="" textlink="">
      <xdr:nvSpPr>
        <xdr:cNvPr id="203" name="n_3mainValue【体育館・プール】&#10;有形固定資産減価償却率">
          <a:extLst>
            <a:ext uri="{FF2B5EF4-FFF2-40B4-BE49-F238E27FC236}">
              <a16:creationId xmlns:a16="http://schemas.microsoft.com/office/drawing/2014/main" id="{0CA55B2F-C65F-4B54-B273-466989DCBF9E}"/>
            </a:ext>
          </a:extLst>
        </xdr:cNvPr>
        <xdr:cNvSpPr txBox="1"/>
      </xdr:nvSpPr>
      <xdr:spPr>
        <a:xfrm>
          <a:off x="1816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85361</xdr:rowOff>
    </xdr:from>
    <xdr:ext cx="405111" cy="259045"/>
    <xdr:sp macro="" textlink="">
      <xdr:nvSpPr>
        <xdr:cNvPr id="204" name="n_4mainValue【体育館・プール】&#10;有形固定資産減価償却率">
          <a:extLst>
            <a:ext uri="{FF2B5EF4-FFF2-40B4-BE49-F238E27FC236}">
              <a16:creationId xmlns:a16="http://schemas.microsoft.com/office/drawing/2014/main" id="{C24C5A44-6195-4AFB-BE26-56FFEE12859A}"/>
            </a:ext>
          </a:extLst>
        </xdr:cNvPr>
        <xdr:cNvSpPr txBox="1"/>
      </xdr:nvSpPr>
      <xdr:spPr>
        <a:xfrm>
          <a:off x="927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979E80-8FFB-4EE3-95EB-567949C8F2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13EA275-1394-40A6-8C8E-9D11E03584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A29F294-CEAB-4FE8-9826-A3F74688B7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2CFB9FB-166D-4E62-A199-7A7A4FC165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54D54FD-97DF-4C80-AAA3-4F01D58CCA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587FAEF-FDDE-4CE8-8425-FBF48EEE5C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F82FF89-A37F-49E6-A9AC-977164D58A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E135579-6666-4025-A0BD-AA5856947B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5EAB55E-4493-4D39-A38D-E448DB2948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53EEC5A-4E93-40B0-9669-C0631A7CF5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1A4C11B-87FD-4F5F-BBB3-80D1D4412D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C816E48-963E-4C17-AE0B-97013CE743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3F8DED9-1A72-43BE-BD3A-801877529D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92E9EA8-3CBB-4364-A133-D33424005AE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5B65A91-6221-4761-B7AB-4492BAD56F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A5CD0B2-EA94-470E-B83C-BCEC54651F4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F8FEB19-88CF-46A5-A76F-22EE204971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77A3557-4C2B-4C65-97E9-168F0B17A41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FEE7A00-9E35-485A-84B6-A2747040CBA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B7BA33A-E2C3-439A-91E9-EEA3CA9491F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45FDDA9-5CBC-46F4-8D07-057921FF5A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3C5D82D-E84F-49FC-960D-0C7EAAF269E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F159301-DDA1-445F-AB25-FD366B0B69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AE22D453-B854-454F-8090-042BE28E06F3}"/>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B214EED3-1E5D-4A21-82C8-C92EFE46F40C}"/>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ACD184FB-F92C-465E-90DC-89EA03A458B5}"/>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ABB0C697-9149-4FA2-8CA0-CDF2B41F5ABC}"/>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F404B41D-EAB6-4D0C-9238-F5B7EA61C5D8}"/>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AD92D499-7EF1-4905-9BCA-8A9FCE9757F2}"/>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788450A7-D2A2-44B5-829E-EF84F77B00AA}"/>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D8D6B5D6-8574-4496-BB99-0CFBDC944269}"/>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46942EE3-2452-4D6A-8CDC-96533467CED4}"/>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237" name="フローチャート: 判断 236">
          <a:extLst>
            <a:ext uri="{FF2B5EF4-FFF2-40B4-BE49-F238E27FC236}">
              <a16:creationId xmlns:a16="http://schemas.microsoft.com/office/drawing/2014/main" id="{72D2B998-B9C4-4B0B-92C3-21E0000001E4}"/>
            </a:ext>
          </a:extLst>
        </xdr:cNvPr>
        <xdr:cNvSpPr/>
      </xdr:nvSpPr>
      <xdr:spPr>
        <a:xfrm>
          <a:off x="7810500" y="1075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238" name="フローチャート: 判断 237">
          <a:extLst>
            <a:ext uri="{FF2B5EF4-FFF2-40B4-BE49-F238E27FC236}">
              <a16:creationId xmlns:a16="http://schemas.microsoft.com/office/drawing/2014/main" id="{633DAFFF-90BB-4F47-8E04-BB969D1B4C3A}"/>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159171-8BD4-48F1-A3B5-DA2EF20B31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04A88BB-65F4-4964-AF17-2B1E11E79C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206FF6-27FF-4799-ADBB-E0D68A9ED8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5463F39-F4BD-49CC-8CB6-54D6ED81A8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E15362-3BF1-443C-AD03-617F4AEA8C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84836</xdr:rowOff>
    </xdr:from>
    <xdr:to>
      <xdr:col>55</xdr:col>
      <xdr:colOff>50800</xdr:colOff>
      <xdr:row>64</xdr:row>
      <xdr:rowOff>14986</xdr:rowOff>
    </xdr:to>
    <xdr:sp macro="" textlink="">
      <xdr:nvSpPr>
        <xdr:cNvPr id="244" name="楕円 243">
          <a:extLst>
            <a:ext uri="{FF2B5EF4-FFF2-40B4-BE49-F238E27FC236}">
              <a16:creationId xmlns:a16="http://schemas.microsoft.com/office/drawing/2014/main" id="{6373AABB-09B0-4D78-84B2-E16F4E14A6E6}"/>
            </a:ext>
          </a:extLst>
        </xdr:cNvPr>
        <xdr:cNvSpPr/>
      </xdr:nvSpPr>
      <xdr:spPr>
        <a:xfrm>
          <a:off x="104267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171213</xdr:rowOff>
    </xdr:from>
    <xdr:ext cx="469744" cy="259045"/>
    <xdr:sp macro="" textlink="">
      <xdr:nvSpPr>
        <xdr:cNvPr id="245" name="【体育館・プール】&#10;一人当たり面積該当値テキスト">
          <a:extLst>
            <a:ext uri="{FF2B5EF4-FFF2-40B4-BE49-F238E27FC236}">
              <a16:creationId xmlns:a16="http://schemas.microsoft.com/office/drawing/2014/main" id="{72FC7BCA-05ED-4075-BF51-CDE7B9E13503}"/>
            </a:ext>
          </a:extLst>
        </xdr:cNvPr>
        <xdr:cNvSpPr txBox="1"/>
      </xdr:nvSpPr>
      <xdr:spPr>
        <a:xfrm>
          <a:off x="10515600" y="108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87503</xdr:rowOff>
    </xdr:from>
    <xdr:to>
      <xdr:col>50</xdr:col>
      <xdr:colOff>165100</xdr:colOff>
      <xdr:row>64</xdr:row>
      <xdr:rowOff>17653</xdr:rowOff>
    </xdr:to>
    <xdr:sp macro="" textlink="">
      <xdr:nvSpPr>
        <xdr:cNvPr id="246" name="楕円 245">
          <a:extLst>
            <a:ext uri="{FF2B5EF4-FFF2-40B4-BE49-F238E27FC236}">
              <a16:creationId xmlns:a16="http://schemas.microsoft.com/office/drawing/2014/main" id="{251B2A80-F384-4C92-A34B-9036DD91CDC4}"/>
            </a:ext>
          </a:extLst>
        </xdr:cNvPr>
        <xdr:cNvSpPr/>
      </xdr:nvSpPr>
      <xdr:spPr>
        <a:xfrm>
          <a:off x="95885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135636</xdr:rowOff>
    </xdr:from>
    <xdr:to>
      <xdr:col>55</xdr:col>
      <xdr:colOff>0</xdr:colOff>
      <xdr:row>63</xdr:row>
      <xdr:rowOff>138303</xdr:rowOff>
    </xdr:to>
    <xdr:cxnSp macro="">
      <xdr:nvCxnSpPr>
        <xdr:cNvPr id="247" name="直線コネクタ 246">
          <a:extLst>
            <a:ext uri="{FF2B5EF4-FFF2-40B4-BE49-F238E27FC236}">
              <a16:creationId xmlns:a16="http://schemas.microsoft.com/office/drawing/2014/main" id="{65CD25F0-A364-4202-B9AE-3EA753A2EB10}"/>
            </a:ext>
          </a:extLst>
        </xdr:cNvPr>
        <xdr:cNvCxnSpPr/>
      </xdr:nvCxnSpPr>
      <xdr:spPr>
        <a:xfrm flipV="1">
          <a:off x="9639300" y="1093698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89408</xdr:rowOff>
    </xdr:from>
    <xdr:to>
      <xdr:col>46</xdr:col>
      <xdr:colOff>38100</xdr:colOff>
      <xdr:row>64</xdr:row>
      <xdr:rowOff>19558</xdr:rowOff>
    </xdr:to>
    <xdr:sp macro="" textlink="">
      <xdr:nvSpPr>
        <xdr:cNvPr id="248" name="楕円 247">
          <a:extLst>
            <a:ext uri="{FF2B5EF4-FFF2-40B4-BE49-F238E27FC236}">
              <a16:creationId xmlns:a16="http://schemas.microsoft.com/office/drawing/2014/main" id="{D4146E8A-C070-41E6-81D6-629D48E74C59}"/>
            </a:ext>
          </a:extLst>
        </xdr:cNvPr>
        <xdr:cNvSpPr/>
      </xdr:nvSpPr>
      <xdr:spPr>
        <a:xfrm>
          <a:off x="8699500" y="108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138303</xdr:rowOff>
    </xdr:from>
    <xdr:to>
      <xdr:col>50</xdr:col>
      <xdr:colOff>114300</xdr:colOff>
      <xdr:row>63</xdr:row>
      <xdr:rowOff>140208</xdr:rowOff>
    </xdr:to>
    <xdr:cxnSp macro="">
      <xdr:nvCxnSpPr>
        <xdr:cNvPr id="249" name="直線コネクタ 248">
          <a:extLst>
            <a:ext uri="{FF2B5EF4-FFF2-40B4-BE49-F238E27FC236}">
              <a16:creationId xmlns:a16="http://schemas.microsoft.com/office/drawing/2014/main" id="{42D32FF3-9A6C-4C92-BF3C-5E5AA1C96575}"/>
            </a:ext>
          </a:extLst>
        </xdr:cNvPr>
        <xdr:cNvCxnSpPr/>
      </xdr:nvCxnSpPr>
      <xdr:spPr>
        <a:xfrm flipV="1">
          <a:off x="8750300" y="109396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91313</xdr:rowOff>
    </xdr:from>
    <xdr:to>
      <xdr:col>41</xdr:col>
      <xdr:colOff>101600</xdr:colOff>
      <xdr:row>64</xdr:row>
      <xdr:rowOff>21463</xdr:rowOff>
    </xdr:to>
    <xdr:sp macro="" textlink="">
      <xdr:nvSpPr>
        <xdr:cNvPr id="250" name="楕円 249">
          <a:extLst>
            <a:ext uri="{FF2B5EF4-FFF2-40B4-BE49-F238E27FC236}">
              <a16:creationId xmlns:a16="http://schemas.microsoft.com/office/drawing/2014/main" id="{37F60C83-A1D5-46A4-AEE9-5705D85EC176}"/>
            </a:ext>
          </a:extLst>
        </xdr:cNvPr>
        <xdr:cNvSpPr/>
      </xdr:nvSpPr>
      <xdr:spPr>
        <a:xfrm>
          <a:off x="7810500" y="108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140208</xdr:rowOff>
    </xdr:from>
    <xdr:to>
      <xdr:col>45</xdr:col>
      <xdr:colOff>177800</xdr:colOff>
      <xdr:row>63</xdr:row>
      <xdr:rowOff>142113</xdr:rowOff>
    </xdr:to>
    <xdr:cxnSp macro="">
      <xdr:nvCxnSpPr>
        <xdr:cNvPr id="251" name="直線コネクタ 250">
          <a:extLst>
            <a:ext uri="{FF2B5EF4-FFF2-40B4-BE49-F238E27FC236}">
              <a16:creationId xmlns:a16="http://schemas.microsoft.com/office/drawing/2014/main" id="{F275F80E-1883-4BFC-BC6B-73470223FD8C}"/>
            </a:ext>
          </a:extLst>
        </xdr:cNvPr>
        <xdr:cNvCxnSpPr/>
      </xdr:nvCxnSpPr>
      <xdr:spPr>
        <a:xfrm flipV="1">
          <a:off x="7861300" y="1094155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93980</xdr:rowOff>
    </xdr:from>
    <xdr:to>
      <xdr:col>36</xdr:col>
      <xdr:colOff>165100</xdr:colOff>
      <xdr:row>64</xdr:row>
      <xdr:rowOff>24130</xdr:rowOff>
    </xdr:to>
    <xdr:sp macro="" textlink="">
      <xdr:nvSpPr>
        <xdr:cNvPr id="252" name="楕円 251">
          <a:extLst>
            <a:ext uri="{FF2B5EF4-FFF2-40B4-BE49-F238E27FC236}">
              <a16:creationId xmlns:a16="http://schemas.microsoft.com/office/drawing/2014/main" id="{6320B283-2D0D-46D3-A756-3BCAE871A5CF}"/>
            </a:ext>
          </a:extLst>
        </xdr:cNvPr>
        <xdr:cNvSpPr/>
      </xdr:nvSpPr>
      <xdr:spPr>
        <a:xfrm>
          <a:off x="6921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142113</xdr:rowOff>
    </xdr:from>
    <xdr:to>
      <xdr:col>41</xdr:col>
      <xdr:colOff>50800</xdr:colOff>
      <xdr:row>63</xdr:row>
      <xdr:rowOff>144780</xdr:rowOff>
    </xdr:to>
    <xdr:cxnSp macro="">
      <xdr:nvCxnSpPr>
        <xdr:cNvPr id="253" name="直線コネクタ 252">
          <a:extLst>
            <a:ext uri="{FF2B5EF4-FFF2-40B4-BE49-F238E27FC236}">
              <a16:creationId xmlns:a16="http://schemas.microsoft.com/office/drawing/2014/main" id="{B3C217C0-C1F1-49C7-9A25-FF3AD52A6059}"/>
            </a:ext>
          </a:extLst>
        </xdr:cNvPr>
        <xdr:cNvCxnSpPr/>
      </xdr:nvCxnSpPr>
      <xdr:spPr>
        <a:xfrm flipV="1">
          <a:off x="6972300" y="1094346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01A99495-F7E9-4F0B-8434-B849C57FDA87}"/>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1D9C85DC-2178-4055-9330-17511F008F5E}"/>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68470</xdr:rowOff>
    </xdr:from>
    <xdr:ext cx="469744" cy="259045"/>
    <xdr:sp macro="" textlink="">
      <xdr:nvSpPr>
        <xdr:cNvPr id="256" name="n_3aveValue【体育館・プール】&#10;一人当たり面積">
          <a:extLst>
            <a:ext uri="{FF2B5EF4-FFF2-40B4-BE49-F238E27FC236}">
              <a16:creationId xmlns:a16="http://schemas.microsoft.com/office/drawing/2014/main" id="{2C3A0C5C-C3D4-4942-8A9B-C86CEDA544AB}"/>
            </a:ext>
          </a:extLst>
        </xdr:cNvPr>
        <xdr:cNvSpPr txBox="1"/>
      </xdr:nvSpPr>
      <xdr:spPr>
        <a:xfrm>
          <a:off x="7626427" y="105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257" name="n_4aveValue【体育館・プール】&#10;一人当たり面積">
          <a:extLst>
            <a:ext uri="{FF2B5EF4-FFF2-40B4-BE49-F238E27FC236}">
              <a16:creationId xmlns:a16="http://schemas.microsoft.com/office/drawing/2014/main" id="{4C12E728-CA53-4737-A64B-5E2CE5C14439}"/>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8780</xdr:rowOff>
    </xdr:from>
    <xdr:ext cx="469744" cy="259045"/>
    <xdr:sp macro="" textlink="">
      <xdr:nvSpPr>
        <xdr:cNvPr id="258" name="n_1mainValue【体育館・プール】&#10;一人当たり面積">
          <a:extLst>
            <a:ext uri="{FF2B5EF4-FFF2-40B4-BE49-F238E27FC236}">
              <a16:creationId xmlns:a16="http://schemas.microsoft.com/office/drawing/2014/main" id="{47B447C2-F059-452D-80BA-103B1CFD0CBC}"/>
            </a:ext>
          </a:extLst>
        </xdr:cNvPr>
        <xdr:cNvSpPr txBox="1"/>
      </xdr:nvSpPr>
      <xdr:spPr>
        <a:xfrm>
          <a:off x="9391727" y="1098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10685</xdr:rowOff>
    </xdr:from>
    <xdr:ext cx="469744" cy="259045"/>
    <xdr:sp macro="" textlink="">
      <xdr:nvSpPr>
        <xdr:cNvPr id="259" name="n_2mainValue【体育館・プール】&#10;一人当たり面積">
          <a:extLst>
            <a:ext uri="{FF2B5EF4-FFF2-40B4-BE49-F238E27FC236}">
              <a16:creationId xmlns:a16="http://schemas.microsoft.com/office/drawing/2014/main" id="{9B2BFD58-1538-409F-BBE1-3875F48C4839}"/>
            </a:ext>
          </a:extLst>
        </xdr:cNvPr>
        <xdr:cNvSpPr txBox="1"/>
      </xdr:nvSpPr>
      <xdr:spPr>
        <a:xfrm>
          <a:off x="8515427" y="1098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12590</xdr:rowOff>
    </xdr:from>
    <xdr:ext cx="469744" cy="259045"/>
    <xdr:sp macro="" textlink="">
      <xdr:nvSpPr>
        <xdr:cNvPr id="260" name="n_3mainValue【体育館・プール】&#10;一人当たり面積">
          <a:extLst>
            <a:ext uri="{FF2B5EF4-FFF2-40B4-BE49-F238E27FC236}">
              <a16:creationId xmlns:a16="http://schemas.microsoft.com/office/drawing/2014/main" id="{B0167889-4F59-4846-A361-5362600E35F1}"/>
            </a:ext>
          </a:extLst>
        </xdr:cNvPr>
        <xdr:cNvSpPr txBox="1"/>
      </xdr:nvSpPr>
      <xdr:spPr>
        <a:xfrm>
          <a:off x="7626427" y="1098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15257</xdr:rowOff>
    </xdr:from>
    <xdr:ext cx="469744" cy="259045"/>
    <xdr:sp macro="" textlink="">
      <xdr:nvSpPr>
        <xdr:cNvPr id="261" name="n_4mainValue【体育館・プール】&#10;一人当たり面積">
          <a:extLst>
            <a:ext uri="{FF2B5EF4-FFF2-40B4-BE49-F238E27FC236}">
              <a16:creationId xmlns:a16="http://schemas.microsoft.com/office/drawing/2014/main" id="{9A978666-DF0D-4D54-AD2E-BD2B8C38BC5E}"/>
            </a:ext>
          </a:extLst>
        </xdr:cNvPr>
        <xdr:cNvSpPr txBox="1"/>
      </xdr:nvSpPr>
      <xdr:spPr>
        <a:xfrm>
          <a:off x="6737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FD8A0F2-F607-4AA6-852D-C129158AD0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F452B56-7B38-44E5-B6CB-8B036E8F23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5183944-2E07-4553-B316-855A5C6A36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5901CC2-99A7-4323-8267-D0C64A2295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6795F63-1422-40C3-A44A-BF69372A7E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9B38CF6-96CC-4008-AE8C-CEF592A9F5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24D1B51-45E6-4A10-9868-F62A22C991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8EBF349-F228-47DC-A748-36801498E1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FCA06AA-756B-46EA-B966-BEFA815648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29B1118-7F6D-4A2F-8569-2EEE2A9917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226B6FD-BBC8-46B0-880B-87550FA2EE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4572137-CE3C-4896-A939-68E6998F8B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2F02885-DD75-47CD-95BF-042B8BEC389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6C7AAB0-96E5-4A34-836F-C329BBD20A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F7FE00D-4286-47E4-9FF0-0D7493FF79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73ABB06-9DFE-48C5-B447-310501F3197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7439336-8BC2-4517-8CF2-0EE03BD123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AAA551A-6A03-46D9-88D1-B53CDBEF09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2C656E8-48E2-4EC1-BB95-58968A275A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733C40D-6C36-4D9D-B912-80590F1BE76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05498EF-3535-464B-8F7D-BFE944B99CD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5E9A35E-41B1-4609-B573-47CF4B4584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DBF3C04-D68D-45AF-9427-244348B33ED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899620F-D3E4-4255-A2CD-B193621CB6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EF0566D-2106-4BCD-BE1A-379D0DFC305D}"/>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62C2559-28EC-43A0-99BD-185C072DFFF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AA15D7A-9618-4130-9F82-07B84B6E57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9811E16-E77D-465F-9455-EB4154122F6B}"/>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9E35D289-D90E-4483-A5C2-234DB845A9C9}"/>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D824D89-1584-4F25-B76A-76C27875B492}"/>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C16EAE23-7EEA-4257-A1B5-F67FA66A126C}"/>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41F79D64-42A6-4FCC-AAEB-C7C9D929644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991C3F8A-8396-4B47-91B3-ABEBFDAC8117}"/>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5" name="フローチャート: 判断 294">
          <a:extLst>
            <a:ext uri="{FF2B5EF4-FFF2-40B4-BE49-F238E27FC236}">
              <a16:creationId xmlns:a16="http://schemas.microsoft.com/office/drawing/2014/main" id="{568B7FEE-6E9F-4E41-A776-7693479A33CB}"/>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296" name="フローチャート: 判断 295">
          <a:extLst>
            <a:ext uri="{FF2B5EF4-FFF2-40B4-BE49-F238E27FC236}">
              <a16:creationId xmlns:a16="http://schemas.microsoft.com/office/drawing/2014/main" id="{8CD8B1FB-13A5-48A0-8D6E-345ACE37D5E2}"/>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34D8B0B-F561-4375-8C08-F115278EC2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97D063C-5DDD-4D94-A1B4-221415BFE2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EE165E9-1E73-4294-B368-8B765AD5EB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72A421-50AD-41D6-871D-F4AC6AE686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F90DF9-35BB-4F99-B20B-749B71743E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302" name="楕円 301">
          <a:extLst>
            <a:ext uri="{FF2B5EF4-FFF2-40B4-BE49-F238E27FC236}">
              <a16:creationId xmlns:a16="http://schemas.microsoft.com/office/drawing/2014/main" id="{EA8ECF02-E8B0-41B0-97DA-A8A8C7983403}"/>
            </a:ext>
          </a:extLst>
        </xdr:cNvPr>
        <xdr:cNvSpPr/>
      </xdr:nvSpPr>
      <xdr:spPr>
        <a:xfrm>
          <a:off x="4584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A3B46B8-D51B-458A-825A-9598FC50F481}"/>
            </a:ext>
          </a:extLst>
        </xdr:cNvPr>
        <xdr:cNvSpPr txBox="1"/>
      </xdr:nvSpPr>
      <xdr:spPr>
        <a:xfrm>
          <a:off x="46736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4" name="楕円 303">
          <a:extLst>
            <a:ext uri="{FF2B5EF4-FFF2-40B4-BE49-F238E27FC236}">
              <a16:creationId xmlns:a16="http://schemas.microsoft.com/office/drawing/2014/main" id="{1F53886F-6171-481E-800B-BA312CDE71F8}"/>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30480</xdr:rowOff>
    </xdr:to>
    <xdr:cxnSp macro="">
      <xdr:nvCxnSpPr>
        <xdr:cNvPr id="305" name="直線コネクタ 304">
          <a:extLst>
            <a:ext uri="{FF2B5EF4-FFF2-40B4-BE49-F238E27FC236}">
              <a16:creationId xmlns:a16="http://schemas.microsoft.com/office/drawing/2014/main" id="{01FC40B2-BB86-4868-9EA7-C14C71A2EDE0}"/>
            </a:ext>
          </a:extLst>
        </xdr:cNvPr>
        <xdr:cNvCxnSpPr/>
      </xdr:nvCxnSpPr>
      <xdr:spPr>
        <a:xfrm>
          <a:off x="3797300" y="13876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306" name="楕円 305">
          <a:extLst>
            <a:ext uri="{FF2B5EF4-FFF2-40B4-BE49-F238E27FC236}">
              <a16:creationId xmlns:a16="http://schemas.microsoft.com/office/drawing/2014/main" id="{02FBDE87-3E8A-4039-8832-38A20C22E53A}"/>
            </a:ext>
          </a:extLst>
        </xdr:cNvPr>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80</xdr:row>
      <xdr:rowOff>160020</xdr:rowOff>
    </xdr:to>
    <xdr:cxnSp macro="">
      <xdr:nvCxnSpPr>
        <xdr:cNvPr id="307" name="直線コネクタ 306">
          <a:extLst>
            <a:ext uri="{FF2B5EF4-FFF2-40B4-BE49-F238E27FC236}">
              <a16:creationId xmlns:a16="http://schemas.microsoft.com/office/drawing/2014/main" id="{9825F79C-9B1A-461C-BD21-C86260811FBD}"/>
            </a:ext>
          </a:extLst>
        </xdr:cNvPr>
        <xdr:cNvCxnSpPr/>
      </xdr:nvCxnSpPr>
      <xdr:spPr>
        <a:xfrm>
          <a:off x="2908300" y="13834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08" name="楕円 307">
          <a:extLst>
            <a:ext uri="{FF2B5EF4-FFF2-40B4-BE49-F238E27FC236}">
              <a16:creationId xmlns:a16="http://schemas.microsoft.com/office/drawing/2014/main" id="{175B03F4-272D-4F95-993F-966F5F1FDD71}"/>
            </a:ext>
          </a:extLst>
        </xdr:cNvPr>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118111</xdr:rowOff>
    </xdr:to>
    <xdr:cxnSp macro="">
      <xdr:nvCxnSpPr>
        <xdr:cNvPr id="309" name="直線コネクタ 308">
          <a:extLst>
            <a:ext uri="{FF2B5EF4-FFF2-40B4-BE49-F238E27FC236}">
              <a16:creationId xmlns:a16="http://schemas.microsoft.com/office/drawing/2014/main" id="{05C66A65-DF54-4885-B286-33733C9F3260}"/>
            </a:ext>
          </a:extLst>
        </xdr:cNvPr>
        <xdr:cNvCxnSpPr/>
      </xdr:nvCxnSpPr>
      <xdr:spPr>
        <a:xfrm>
          <a:off x="2019300" y="13811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19686</xdr:rowOff>
    </xdr:from>
    <xdr:to>
      <xdr:col>6</xdr:col>
      <xdr:colOff>38100</xdr:colOff>
      <xdr:row>80</xdr:row>
      <xdr:rowOff>121286</xdr:rowOff>
    </xdr:to>
    <xdr:sp macro="" textlink="">
      <xdr:nvSpPr>
        <xdr:cNvPr id="310" name="楕円 309">
          <a:extLst>
            <a:ext uri="{FF2B5EF4-FFF2-40B4-BE49-F238E27FC236}">
              <a16:creationId xmlns:a16="http://schemas.microsoft.com/office/drawing/2014/main" id="{E14DDC37-5FF0-4344-9767-2C752570224E}"/>
            </a:ext>
          </a:extLst>
        </xdr:cNvPr>
        <xdr:cNvSpPr/>
      </xdr:nvSpPr>
      <xdr:spPr>
        <a:xfrm>
          <a:off x="1079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70486</xdr:rowOff>
    </xdr:from>
    <xdr:to>
      <xdr:col>10</xdr:col>
      <xdr:colOff>114300</xdr:colOff>
      <xdr:row>80</xdr:row>
      <xdr:rowOff>95250</xdr:rowOff>
    </xdr:to>
    <xdr:cxnSp macro="">
      <xdr:nvCxnSpPr>
        <xdr:cNvPr id="311" name="直線コネクタ 310">
          <a:extLst>
            <a:ext uri="{FF2B5EF4-FFF2-40B4-BE49-F238E27FC236}">
              <a16:creationId xmlns:a16="http://schemas.microsoft.com/office/drawing/2014/main" id="{6AB6E5E0-B05A-474C-B0D3-7480EB57CA06}"/>
            </a:ext>
          </a:extLst>
        </xdr:cNvPr>
        <xdr:cNvCxnSpPr/>
      </xdr:nvCxnSpPr>
      <xdr:spPr>
        <a:xfrm>
          <a:off x="1130300" y="13786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id="{78898FD4-0EDD-401E-AC8E-8E5455DF3DAB}"/>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3" name="n_2aveValue【福祉施設】&#10;有形固定資産減価償却率">
          <a:extLst>
            <a:ext uri="{FF2B5EF4-FFF2-40B4-BE49-F238E27FC236}">
              <a16:creationId xmlns:a16="http://schemas.microsoft.com/office/drawing/2014/main" id="{E43B79BA-176A-414A-ADD8-0F377E61CA8F}"/>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4" name="n_3aveValue【福祉施設】&#10;有形固定資産減価償却率">
          <a:extLst>
            <a:ext uri="{FF2B5EF4-FFF2-40B4-BE49-F238E27FC236}">
              <a16:creationId xmlns:a16="http://schemas.microsoft.com/office/drawing/2014/main" id="{7A6B9673-F03E-4F31-AACC-FF7FC89C57FC}"/>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15" name="n_4aveValue【福祉施設】&#10;有形固定資産減価償却率">
          <a:extLst>
            <a:ext uri="{FF2B5EF4-FFF2-40B4-BE49-F238E27FC236}">
              <a16:creationId xmlns:a16="http://schemas.microsoft.com/office/drawing/2014/main" id="{D135206A-401A-4F6C-A608-F8EBE4575BCF}"/>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16" name="n_1mainValue【福祉施設】&#10;有形固定資産減価償却率">
          <a:extLst>
            <a:ext uri="{FF2B5EF4-FFF2-40B4-BE49-F238E27FC236}">
              <a16:creationId xmlns:a16="http://schemas.microsoft.com/office/drawing/2014/main" id="{07EA046F-089F-405C-9577-494D73289982}"/>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17" name="n_2mainValue【福祉施設】&#10;有形固定資産減価償却率">
          <a:extLst>
            <a:ext uri="{FF2B5EF4-FFF2-40B4-BE49-F238E27FC236}">
              <a16:creationId xmlns:a16="http://schemas.microsoft.com/office/drawing/2014/main" id="{4B79DA8D-1889-41F6-A503-86A66B158E32}"/>
            </a:ext>
          </a:extLst>
        </xdr:cNvPr>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18" name="n_3mainValue【福祉施設】&#10;有形固定資産減価償却率">
          <a:extLst>
            <a:ext uri="{FF2B5EF4-FFF2-40B4-BE49-F238E27FC236}">
              <a16:creationId xmlns:a16="http://schemas.microsoft.com/office/drawing/2014/main" id="{97C94AF3-7FDF-46D2-B901-CE1926933A9D}"/>
            </a:ext>
          </a:extLst>
        </xdr:cNvPr>
        <xdr:cNvSpPr txBox="1"/>
      </xdr:nvSpPr>
      <xdr:spPr>
        <a:xfrm>
          <a:off x="1816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137813</xdr:rowOff>
    </xdr:from>
    <xdr:ext cx="405111" cy="259045"/>
    <xdr:sp macro="" textlink="">
      <xdr:nvSpPr>
        <xdr:cNvPr id="319" name="n_4mainValue【福祉施設】&#10;有形固定資産減価償却率">
          <a:extLst>
            <a:ext uri="{FF2B5EF4-FFF2-40B4-BE49-F238E27FC236}">
              <a16:creationId xmlns:a16="http://schemas.microsoft.com/office/drawing/2014/main" id="{B6102BF1-C2B4-45DF-845A-784811924B8E}"/>
            </a:ext>
          </a:extLst>
        </xdr:cNvPr>
        <xdr:cNvSpPr txBox="1"/>
      </xdr:nvSpPr>
      <xdr:spPr>
        <a:xfrm>
          <a:off x="927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9F1AFFF-3A2F-4DB4-A7F8-A08984EDB8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492B3C7-24EB-41C2-B2B7-E5878D1F93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9787A61-D523-4C6A-BA85-9B93632AAB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A10A10F-A2BF-40DC-9490-943E46D911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7CF44DA-1296-40C6-9FDC-C658C4B8F7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68970E3-D633-4082-87F6-7A2D4AF2D3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9EB9D42-416E-488E-B6EA-95982418D9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4DE4334-7F8B-435F-8569-59A70C96BD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E305DAC-3731-42BB-8046-D9B528E16C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6FCE826-DE8B-4F7D-92F2-02A13C03FB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9F1B7367-FBD7-4A48-AEDD-ED2B90E196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40A7A31-31CA-456D-9CBD-0120145D7F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703C96B-A746-4964-9C24-C163EED1BBE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7551FD99-FC1F-4F38-901D-6B01E3FCBA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3567C5D-DB14-472E-8B23-B51F33658B9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7AE33C75-1FCD-4D0C-AEF0-AD3F635D3F1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C46D964-C8A6-4F29-919B-F85BA7DBC2D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7C25F5E-B0D8-47FE-B508-6B814D856D0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DD40BBF-0347-4632-94DD-E49886D14B6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E55196A3-6294-418A-9BF1-64C91F3ED89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1000709-7931-41A7-BCB6-1D5FF25B0A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E0252F4-3CDC-4ECC-905C-A46675C6E33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76210CF-EB81-46FE-9D60-E8DB115DE8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C4FC573C-7A15-4D4D-9392-924C2D64C4F9}"/>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C8D223DD-FC30-4249-8A8C-D15400768816}"/>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B8EBE558-1709-4614-9A95-B2B27E0791CC}"/>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EE41FBD8-8078-47E8-979C-020FAD950BA9}"/>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40942735-4FA9-4731-9C0C-FEA7D99870ED}"/>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42855991-671A-45ED-AC89-635617923B3D}"/>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35757EC3-ADA6-4405-881F-8B1712F8B07A}"/>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1941F023-561F-4056-BAC8-A6825710143A}"/>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18C0313B-AEFD-4164-9545-40C703A05649}"/>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52" name="フローチャート: 判断 351">
          <a:extLst>
            <a:ext uri="{FF2B5EF4-FFF2-40B4-BE49-F238E27FC236}">
              <a16:creationId xmlns:a16="http://schemas.microsoft.com/office/drawing/2014/main" id="{ABBAD01C-61BB-40EE-8C7E-1271A0177D9F}"/>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353" name="フローチャート: 判断 352">
          <a:extLst>
            <a:ext uri="{FF2B5EF4-FFF2-40B4-BE49-F238E27FC236}">
              <a16:creationId xmlns:a16="http://schemas.microsoft.com/office/drawing/2014/main" id="{DF782338-C4EF-4AB6-836E-445DFB371C97}"/>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31BAC5E-566E-45B8-919E-CDACF1AD76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4556D0-3999-4A7A-9204-6286BD70EAC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626565-18DB-425A-A3D5-5D9D4FB75F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E74E854-B881-4B81-98BE-C0E8BA4C91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1E392A1-EA38-47A0-8280-47C38AE248B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137413</xdr:rowOff>
    </xdr:from>
    <xdr:to>
      <xdr:col>55</xdr:col>
      <xdr:colOff>50800</xdr:colOff>
      <xdr:row>86</xdr:row>
      <xdr:rowOff>67563</xdr:rowOff>
    </xdr:to>
    <xdr:sp macro="" textlink="">
      <xdr:nvSpPr>
        <xdr:cNvPr id="359" name="楕円 358">
          <a:extLst>
            <a:ext uri="{FF2B5EF4-FFF2-40B4-BE49-F238E27FC236}">
              <a16:creationId xmlns:a16="http://schemas.microsoft.com/office/drawing/2014/main" id="{A670541D-1825-4A6B-B889-205FE1F07594}"/>
            </a:ext>
          </a:extLst>
        </xdr:cNvPr>
        <xdr:cNvSpPr/>
      </xdr:nvSpPr>
      <xdr:spPr>
        <a:xfrm>
          <a:off x="104267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52340</xdr:rowOff>
    </xdr:from>
    <xdr:ext cx="469744" cy="259045"/>
    <xdr:sp macro="" textlink="">
      <xdr:nvSpPr>
        <xdr:cNvPr id="360" name="【福祉施設】&#10;一人当たり面積該当値テキスト">
          <a:extLst>
            <a:ext uri="{FF2B5EF4-FFF2-40B4-BE49-F238E27FC236}">
              <a16:creationId xmlns:a16="http://schemas.microsoft.com/office/drawing/2014/main" id="{9033F86F-C118-4DA8-91AE-E14AC1FE55C3}"/>
            </a:ext>
          </a:extLst>
        </xdr:cNvPr>
        <xdr:cNvSpPr txBox="1"/>
      </xdr:nvSpPr>
      <xdr:spPr>
        <a:xfrm>
          <a:off x="10515600" y="1462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61" name="楕円 360">
          <a:extLst>
            <a:ext uri="{FF2B5EF4-FFF2-40B4-BE49-F238E27FC236}">
              <a16:creationId xmlns:a16="http://schemas.microsoft.com/office/drawing/2014/main" id="{029D35A8-DEA4-4A6D-99B8-1E0719A3EE46}"/>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16763</xdr:rowOff>
    </xdr:from>
    <xdr:to>
      <xdr:col>55</xdr:col>
      <xdr:colOff>0</xdr:colOff>
      <xdr:row>86</xdr:row>
      <xdr:rowOff>19050</xdr:rowOff>
    </xdr:to>
    <xdr:cxnSp macro="">
      <xdr:nvCxnSpPr>
        <xdr:cNvPr id="362" name="直線コネクタ 361">
          <a:extLst>
            <a:ext uri="{FF2B5EF4-FFF2-40B4-BE49-F238E27FC236}">
              <a16:creationId xmlns:a16="http://schemas.microsoft.com/office/drawing/2014/main" id="{BCBBFA1C-07F9-4371-AE3A-6DA21C31F0AB}"/>
            </a:ext>
          </a:extLst>
        </xdr:cNvPr>
        <xdr:cNvCxnSpPr/>
      </xdr:nvCxnSpPr>
      <xdr:spPr>
        <a:xfrm flipV="1">
          <a:off x="9639300" y="1476146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141224</xdr:rowOff>
    </xdr:from>
    <xdr:to>
      <xdr:col>46</xdr:col>
      <xdr:colOff>38100</xdr:colOff>
      <xdr:row>86</xdr:row>
      <xdr:rowOff>71374</xdr:rowOff>
    </xdr:to>
    <xdr:sp macro="" textlink="">
      <xdr:nvSpPr>
        <xdr:cNvPr id="363" name="楕円 362">
          <a:extLst>
            <a:ext uri="{FF2B5EF4-FFF2-40B4-BE49-F238E27FC236}">
              <a16:creationId xmlns:a16="http://schemas.microsoft.com/office/drawing/2014/main" id="{1C91B42A-CCBE-429B-B30D-5BE29055B673}"/>
            </a:ext>
          </a:extLst>
        </xdr:cNvPr>
        <xdr:cNvSpPr/>
      </xdr:nvSpPr>
      <xdr:spPr>
        <a:xfrm>
          <a:off x="8699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20574</xdr:rowOff>
    </xdr:to>
    <xdr:cxnSp macro="">
      <xdr:nvCxnSpPr>
        <xdr:cNvPr id="364" name="直線コネクタ 363">
          <a:extLst>
            <a:ext uri="{FF2B5EF4-FFF2-40B4-BE49-F238E27FC236}">
              <a16:creationId xmlns:a16="http://schemas.microsoft.com/office/drawing/2014/main" id="{CC6905BC-6869-4109-90F6-2DCDA804D2A1}"/>
            </a:ext>
          </a:extLst>
        </xdr:cNvPr>
        <xdr:cNvCxnSpPr/>
      </xdr:nvCxnSpPr>
      <xdr:spPr>
        <a:xfrm flipV="1">
          <a:off x="8750300" y="147637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142748</xdr:rowOff>
    </xdr:from>
    <xdr:to>
      <xdr:col>41</xdr:col>
      <xdr:colOff>101600</xdr:colOff>
      <xdr:row>86</xdr:row>
      <xdr:rowOff>72898</xdr:rowOff>
    </xdr:to>
    <xdr:sp macro="" textlink="">
      <xdr:nvSpPr>
        <xdr:cNvPr id="365" name="楕円 364">
          <a:extLst>
            <a:ext uri="{FF2B5EF4-FFF2-40B4-BE49-F238E27FC236}">
              <a16:creationId xmlns:a16="http://schemas.microsoft.com/office/drawing/2014/main" id="{25A3A0FD-B163-43F8-94DB-0CADC6F9569A}"/>
            </a:ext>
          </a:extLst>
        </xdr:cNvPr>
        <xdr:cNvSpPr/>
      </xdr:nvSpPr>
      <xdr:spPr>
        <a:xfrm>
          <a:off x="7810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20574</xdr:rowOff>
    </xdr:from>
    <xdr:to>
      <xdr:col>45</xdr:col>
      <xdr:colOff>177800</xdr:colOff>
      <xdr:row>86</xdr:row>
      <xdr:rowOff>22098</xdr:rowOff>
    </xdr:to>
    <xdr:cxnSp macro="">
      <xdr:nvCxnSpPr>
        <xdr:cNvPr id="366" name="直線コネクタ 365">
          <a:extLst>
            <a:ext uri="{FF2B5EF4-FFF2-40B4-BE49-F238E27FC236}">
              <a16:creationId xmlns:a16="http://schemas.microsoft.com/office/drawing/2014/main" id="{E5F2BF64-52F4-418B-9CFA-72E6E1DE5C01}"/>
            </a:ext>
          </a:extLst>
        </xdr:cNvPr>
        <xdr:cNvCxnSpPr/>
      </xdr:nvCxnSpPr>
      <xdr:spPr>
        <a:xfrm flipV="1">
          <a:off x="7861300" y="147652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145035</xdr:rowOff>
    </xdr:from>
    <xdr:to>
      <xdr:col>36</xdr:col>
      <xdr:colOff>165100</xdr:colOff>
      <xdr:row>86</xdr:row>
      <xdr:rowOff>75185</xdr:rowOff>
    </xdr:to>
    <xdr:sp macro="" textlink="">
      <xdr:nvSpPr>
        <xdr:cNvPr id="367" name="楕円 366">
          <a:extLst>
            <a:ext uri="{FF2B5EF4-FFF2-40B4-BE49-F238E27FC236}">
              <a16:creationId xmlns:a16="http://schemas.microsoft.com/office/drawing/2014/main" id="{57A76AA0-FED7-4ACB-81F1-47308BC834F7}"/>
            </a:ext>
          </a:extLst>
        </xdr:cNvPr>
        <xdr:cNvSpPr/>
      </xdr:nvSpPr>
      <xdr:spPr>
        <a:xfrm>
          <a:off x="6921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22098</xdr:rowOff>
    </xdr:from>
    <xdr:to>
      <xdr:col>41</xdr:col>
      <xdr:colOff>50800</xdr:colOff>
      <xdr:row>86</xdr:row>
      <xdr:rowOff>24385</xdr:rowOff>
    </xdr:to>
    <xdr:cxnSp macro="">
      <xdr:nvCxnSpPr>
        <xdr:cNvPr id="368" name="直線コネクタ 367">
          <a:extLst>
            <a:ext uri="{FF2B5EF4-FFF2-40B4-BE49-F238E27FC236}">
              <a16:creationId xmlns:a16="http://schemas.microsoft.com/office/drawing/2014/main" id="{6B6F1AAA-497F-4160-B835-7620462572CA}"/>
            </a:ext>
          </a:extLst>
        </xdr:cNvPr>
        <xdr:cNvCxnSpPr/>
      </xdr:nvCxnSpPr>
      <xdr:spPr>
        <a:xfrm flipV="1">
          <a:off x="6972300" y="147667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785A4F67-EE78-4729-90A2-619FB63FF08D}"/>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6BBBA688-7CAA-4955-8053-A0635C394464}"/>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71" name="n_3aveValue【福祉施設】&#10;一人当たり面積">
          <a:extLst>
            <a:ext uri="{FF2B5EF4-FFF2-40B4-BE49-F238E27FC236}">
              <a16:creationId xmlns:a16="http://schemas.microsoft.com/office/drawing/2014/main" id="{6753CB30-0824-45D9-AABB-4FBF0FAD0EC7}"/>
            </a:ext>
          </a:extLst>
        </xdr:cNvPr>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372" name="n_4aveValue【福祉施設】&#10;一人当たり面積">
          <a:extLst>
            <a:ext uri="{FF2B5EF4-FFF2-40B4-BE49-F238E27FC236}">
              <a16:creationId xmlns:a16="http://schemas.microsoft.com/office/drawing/2014/main" id="{EE430924-57F4-4C87-BD0C-E78A49E57D41}"/>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3" name="n_1mainValue【福祉施設】&#10;一人当たり面積">
          <a:extLst>
            <a:ext uri="{FF2B5EF4-FFF2-40B4-BE49-F238E27FC236}">
              <a16:creationId xmlns:a16="http://schemas.microsoft.com/office/drawing/2014/main" id="{EF94672F-107D-4C91-B1C7-A9DA9C4A5464}"/>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62501</xdr:rowOff>
    </xdr:from>
    <xdr:ext cx="469744" cy="259045"/>
    <xdr:sp macro="" textlink="">
      <xdr:nvSpPr>
        <xdr:cNvPr id="374" name="n_2mainValue【福祉施設】&#10;一人当たり面積">
          <a:extLst>
            <a:ext uri="{FF2B5EF4-FFF2-40B4-BE49-F238E27FC236}">
              <a16:creationId xmlns:a16="http://schemas.microsoft.com/office/drawing/2014/main" id="{4EEE1E86-4313-4A28-A6A5-8F7F336C7CD7}"/>
            </a:ext>
          </a:extLst>
        </xdr:cNvPr>
        <xdr:cNvSpPr txBox="1"/>
      </xdr:nvSpPr>
      <xdr:spPr>
        <a:xfrm>
          <a:off x="85154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64025</xdr:rowOff>
    </xdr:from>
    <xdr:ext cx="469744" cy="259045"/>
    <xdr:sp macro="" textlink="">
      <xdr:nvSpPr>
        <xdr:cNvPr id="375" name="n_3mainValue【福祉施設】&#10;一人当たり面積">
          <a:extLst>
            <a:ext uri="{FF2B5EF4-FFF2-40B4-BE49-F238E27FC236}">
              <a16:creationId xmlns:a16="http://schemas.microsoft.com/office/drawing/2014/main" id="{C5135969-2C2F-4536-A450-102D4B48C646}"/>
            </a:ext>
          </a:extLst>
        </xdr:cNvPr>
        <xdr:cNvSpPr txBox="1"/>
      </xdr:nvSpPr>
      <xdr:spPr>
        <a:xfrm>
          <a:off x="7626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66312</xdr:rowOff>
    </xdr:from>
    <xdr:ext cx="469744" cy="259045"/>
    <xdr:sp macro="" textlink="">
      <xdr:nvSpPr>
        <xdr:cNvPr id="376" name="n_4mainValue【福祉施設】&#10;一人当たり面積">
          <a:extLst>
            <a:ext uri="{FF2B5EF4-FFF2-40B4-BE49-F238E27FC236}">
              <a16:creationId xmlns:a16="http://schemas.microsoft.com/office/drawing/2014/main" id="{FB121B28-AAD3-491D-9E0F-C97AF0651748}"/>
            </a:ext>
          </a:extLst>
        </xdr:cNvPr>
        <xdr:cNvSpPr txBox="1"/>
      </xdr:nvSpPr>
      <xdr:spPr>
        <a:xfrm>
          <a:off x="6737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6D23679-E601-4AF8-AEDA-F62B22C680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85CD21D-601F-46D8-BD98-2A5E94EE11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374CA31-C41B-431C-BC59-FF20E1B2DA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6232EC5-95D3-45E0-B0A9-B8C5D971AF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1B12E9F-2F96-426E-A599-210A3E4A57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517CF8E-D727-48E1-AAAD-B3FB8BE4F4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D321C79-F4D0-452A-9C44-61AA15EB02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376E483-867C-44FF-B4A1-6A62C8C89F5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E1888CAF-337C-4FBF-91CA-10A0AD48288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15932E18-1D51-4782-8C50-A7C84B9F244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77E9669-AFFE-4BEE-920B-A9ECBA4250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75653E1C-8A1A-4CA3-A6D3-0C2C048E3C0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C9DCF904-0AC1-42B8-930B-9D6ECCBA608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9EA92B3B-E415-4000-B103-22EA1A836F0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1DE037A-5AE8-4809-BB32-F125D08D92F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50C443C-4040-4F8D-9BAA-726EA89607A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8B8BF94D-6A7A-4013-B922-E3DB7CF5815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107142A2-0F3D-424E-A325-A7E712020C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814D564-D56D-4D30-9286-8BA8F8E5879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21C10048-42EC-4A59-BA04-AA34B1F9BDA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FE803554-7CC5-4108-A8EF-978D3A0B1F9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FB9D36F-3589-4560-94DA-A99CEFE7EC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56D6C930-F4A8-4C11-8640-8F99660C353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A5F2260A-8C3E-49E2-9A0B-CE35BEA18A9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a:extLst>
            <a:ext uri="{FF2B5EF4-FFF2-40B4-BE49-F238E27FC236}">
              <a16:creationId xmlns:a16="http://schemas.microsoft.com/office/drawing/2014/main" id="{5E538959-54DF-4C7B-B8A3-3182EECB9F55}"/>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8E7B677D-2F67-46DF-931D-BBA6FA912B79}"/>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a:extLst>
            <a:ext uri="{FF2B5EF4-FFF2-40B4-BE49-F238E27FC236}">
              <a16:creationId xmlns:a16="http://schemas.microsoft.com/office/drawing/2014/main" id="{1E0698D2-6BA0-4211-8C68-58EC938EDDD9}"/>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AA36D959-5302-441F-9BA8-A9F6E525DD99}"/>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a:extLst>
            <a:ext uri="{FF2B5EF4-FFF2-40B4-BE49-F238E27FC236}">
              <a16:creationId xmlns:a16="http://schemas.microsoft.com/office/drawing/2014/main" id="{C6CAF8D9-EDA2-4B2A-8400-8348B31E5AA4}"/>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34020AE1-E1A1-4CB0-BBCD-4152786B7C7A}"/>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a:extLst>
            <a:ext uri="{FF2B5EF4-FFF2-40B4-BE49-F238E27FC236}">
              <a16:creationId xmlns:a16="http://schemas.microsoft.com/office/drawing/2014/main" id="{3AA9020D-EB49-471A-ACE5-BF2CCA19F9C1}"/>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a:extLst>
            <a:ext uri="{FF2B5EF4-FFF2-40B4-BE49-F238E27FC236}">
              <a16:creationId xmlns:a16="http://schemas.microsoft.com/office/drawing/2014/main" id="{974F270C-F847-49C6-B20E-4009D27FB966}"/>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a:extLst>
            <a:ext uri="{FF2B5EF4-FFF2-40B4-BE49-F238E27FC236}">
              <a16:creationId xmlns:a16="http://schemas.microsoft.com/office/drawing/2014/main" id="{0E07DEAD-3C28-4448-8365-65D561BD1AD9}"/>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10" name="フローチャート: 判断 409">
          <a:extLst>
            <a:ext uri="{FF2B5EF4-FFF2-40B4-BE49-F238E27FC236}">
              <a16:creationId xmlns:a16="http://schemas.microsoft.com/office/drawing/2014/main" id="{3D7A8C37-125C-4555-8EEF-C0C213A7173C}"/>
            </a:ext>
          </a:extLst>
        </xdr:cNvPr>
        <xdr:cNvSpPr/>
      </xdr:nvSpPr>
      <xdr:spPr>
        <a:xfrm>
          <a:off x="1968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411" name="フローチャート: 判断 410">
          <a:extLst>
            <a:ext uri="{FF2B5EF4-FFF2-40B4-BE49-F238E27FC236}">
              <a16:creationId xmlns:a16="http://schemas.microsoft.com/office/drawing/2014/main" id="{731172D7-36A4-497C-BAA7-9E0D0E633D14}"/>
            </a:ext>
          </a:extLst>
        </xdr:cNvPr>
        <xdr:cNvSpPr/>
      </xdr:nvSpPr>
      <xdr:spPr>
        <a:xfrm>
          <a:off x="1079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BC74EB7-4467-4C52-8D6F-427E3AAA6A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9FB3E61-8111-401B-82A2-A4FCDC82E9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E520532-4A9B-4EF0-9A60-CF3057A64DE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40F02AF-EC83-4496-9767-88AC4D3382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43352E0-F451-4312-90FC-8703B751EF6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156845</xdr:rowOff>
    </xdr:from>
    <xdr:to>
      <xdr:col>24</xdr:col>
      <xdr:colOff>114300</xdr:colOff>
      <xdr:row>103</xdr:row>
      <xdr:rowOff>86995</xdr:rowOff>
    </xdr:to>
    <xdr:sp macro="" textlink="">
      <xdr:nvSpPr>
        <xdr:cNvPr id="417" name="楕円 416">
          <a:extLst>
            <a:ext uri="{FF2B5EF4-FFF2-40B4-BE49-F238E27FC236}">
              <a16:creationId xmlns:a16="http://schemas.microsoft.com/office/drawing/2014/main" id="{7B9A9F98-8814-45B8-8068-B9F796880FC9}"/>
            </a:ext>
          </a:extLst>
        </xdr:cNvPr>
        <xdr:cNvSpPr/>
      </xdr:nvSpPr>
      <xdr:spPr>
        <a:xfrm>
          <a:off x="4584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8272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2C2F62C1-B153-4EB0-930B-D3EF1AAACF0D}"/>
            </a:ext>
          </a:extLst>
        </xdr:cNvPr>
        <xdr:cNvSpPr txBox="1"/>
      </xdr:nvSpPr>
      <xdr:spPr>
        <a:xfrm>
          <a:off x="4673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12064</xdr:rowOff>
    </xdr:from>
    <xdr:to>
      <xdr:col>20</xdr:col>
      <xdr:colOff>38100</xdr:colOff>
      <xdr:row>103</xdr:row>
      <xdr:rowOff>113664</xdr:rowOff>
    </xdr:to>
    <xdr:sp macro="" textlink="">
      <xdr:nvSpPr>
        <xdr:cNvPr id="419" name="楕円 418">
          <a:extLst>
            <a:ext uri="{FF2B5EF4-FFF2-40B4-BE49-F238E27FC236}">
              <a16:creationId xmlns:a16="http://schemas.microsoft.com/office/drawing/2014/main" id="{FB254FE8-40D6-4122-B93A-74BF71AED345}"/>
            </a:ext>
          </a:extLst>
        </xdr:cNvPr>
        <xdr:cNvSpPr/>
      </xdr:nvSpPr>
      <xdr:spPr>
        <a:xfrm>
          <a:off x="3746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36195</xdr:rowOff>
    </xdr:from>
    <xdr:to>
      <xdr:col>24</xdr:col>
      <xdr:colOff>63500</xdr:colOff>
      <xdr:row>103</xdr:row>
      <xdr:rowOff>62864</xdr:rowOff>
    </xdr:to>
    <xdr:cxnSp macro="">
      <xdr:nvCxnSpPr>
        <xdr:cNvPr id="420" name="直線コネクタ 419">
          <a:extLst>
            <a:ext uri="{FF2B5EF4-FFF2-40B4-BE49-F238E27FC236}">
              <a16:creationId xmlns:a16="http://schemas.microsoft.com/office/drawing/2014/main" id="{8744197E-2002-4223-8666-2B3D766C9E27}"/>
            </a:ext>
          </a:extLst>
        </xdr:cNvPr>
        <xdr:cNvCxnSpPr/>
      </xdr:nvCxnSpPr>
      <xdr:spPr>
        <a:xfrm flipV="1">
          <a:off x="3797300" y="176955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421" name="楕円 420">
          <a:extLst>
            <a:ext uri="{FF2B5EF4-FFF2-40B4-BE49-F238E27FC236}">
              <a16:creationId xmlns:a16="http://schemas.microsoft.com/office/drawing/2014/main" id="{78DCD4E5-B776-4FEB-AFFE-DC08332E435A}"/>
            </a:ext>
          </a:extLst>
        </xdr:cNvPr>
        <xdr:cNvSpPr/>
      </xdr:nvSpPr>
      <xdr:spPr>
        <a:xfrm>
          <a:off x="2857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57150</xdr:rowOff>
    </xdr:from>
    <xdr:to>
      <xdr:col>19</xdr:col>
      <xdr:colOff>177800</xdr:colOff>
      <xdr:row>103</xdr:row>
      <xdr:rowOff>62864</xdr:rowOff>
    </xdr:to>
    <xdr:cxnSp macro="">
      <xdr:nvCxnSpPr>
        <xdr:cNvPr id="422" name="直線コネクタ 421">
          <a:extLst>
            <a:ext uri="{FF2B5EF4-FFF2-40B4-BE49-F238E27FC236}">
              <a16:creationId xmlns:a16="http://schemas.microsoft.com/office/drawing/2014/main" id="{BB386532-C023-4769-A53F-E7074A8F5834}"/>
            </a:ext>
          </a:extLst>
        </xdr:cNvPr>
        <xdr:cNvCxnSpPr/>
      </xdr:nvCxnSpPr>
      <xdr:spPr>
        <a:xfrm>
          <a:off x="2908300" y="177165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23" name="楕円 422">
          <a:extLst>
            <a:ext uri="{FF2B5EF4-FFF2-40B4-BE49-F238E27FC236}">
              <a16:creationId xmlns:a16="http://schemas.microsoft.com/office/drawing/2014/main" id="{A76DF0AF-FA28-4AE9-AF22-7429DE483ED3}"/>
            </a:ext>
          </a:extLst>
        </xdr:cNvPr>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57150</xdr:rowOff>
    </xdr:to>
    <xdr:cxnSp macro="">
      <xdr:nvCxnSpPr>
        <xdr:cNvPr id="424" name="直線コネクタ 423">
          <a:extLst>
            <a:ext uri="{FF2B5EF4-FFF2-40B4-BE49-F238E27FC236}">
              <a16:creationId xmlns:a16="http://schemas.microsoft.com/office/drawing/2014/main" id="{7801F067-A9B0-43AC-988C-55F4A56BCA7D}"/>
            </a:ext>
          </a:extLst>
        </xdr:cNvPr>
        <xdr:cNvCxnSpPr/>
      </xdr:nvCxnSpPr>
      <xdr:spPr>
        <a:xfrm>
          <a:off x="2019300" y="1767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25" name="楕円 424">
          <a:extLst>
            <a:ext uri="{FF2B5EF4-FFF2-40B4-BE49-F238E27FC236}">
              <a16:creationId xmlns:a16="http://schemas.microsoft.com/office/drawing/2014/main" id="{A1E0B0F1-2BD7-489B-A266-AE83D038EB14}"/>
            </a:ext>
          </a:extLst>
        </xdr:cNvPr>
        <xdr:cNvSpPr/>
      </xdr:nvSpPr>
      <xdr:spPr>
        <a:xfrm>
          <a:off x="1079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45720</xdr:rowOff>
    </xdr:to>
    <xdr:cxnSp macro="">
      <xdr:nvCxnSpPr>
        <xdr:cNvPr id="426" name="直線コネクタ 425">
          <a:extLst>
            <a:ext uri="{FF2B5EF4-FFF2-40B4-BE49-F238E27FC236}">
              <a16:creationId xmlns:a16="http://schemas.microsoft.com/office/drawing/2014/main" id="{0ACE7BFC-5A49-4DE2-B0E3-8CF434DA9FC2}"/>
            </a:ext>
          </a:extLst>
        </xdr:cNvPr>
        <xdr:cNvCxnSpPr/>
      </xdr:nvCxnSpPr>
      <xdr:spPr>
        <a:xfrm flipV="1">
          <a:off x="1130300" y="1767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27" name="n_1aveValue【市民会館】&#10;有形固定資産減価償却率">
          <a:extLst>
            <a:ext uri="{FF2B5EF4-FFF2-40B4-BE49-F238E27FC236}">
              <a16:creationId xmlns:a16="http://schemas.microsoft.com/office/drawing/2014/main" id="{C59A64B3-5B06-429C-8E95-27AC84C9965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428" name="n_2aveValue【市民会館】&#10;有形固定資産減価償却率">
          <a:extLst>
            <a:ext uri="{FF2B5EF4-FFF2-40B4-BE49-F238E27FC236}">
              <a16:creationId xmlns:a16="http://schemas.microsoft.com/office/drawing/2014/main" id="{606E91D2-25AA-4271-B115-21AE178ED827}"/>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26688</xdr:rowOff>
    </xdr:from>
    <xdr:ext cx="405111" cy="259045"/>
    <xdr:sp macro="" textlink="">
      <xdr:nvSpPr>
        <xdr:cNvPr id="429" name="n_3aveValue【市民会館】&#10;有形固定資産減価償却率">
          <a:extLst>
            <a:ext uri="{FF2B5EF4-FFF2-40B4-BE49-F238E27FC236}">
              <a16:creationId xmlns:a16="http://schemas.microsoft.com/office/drawing/2014/main" id="{8ABD04D6-02B0-48E1-B858-48C38404CCCD}"/>
            </a:ext>
          </a:extLst>
        </xdr:cNvPr>
        <xdr:cNvSpPr txBox="1"/>
      </xdr:nvSpPr>
      <xdr:spPr>
        <a:xfrm>
          <a:off x="1816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430" name="n_4aveValue【市民会館】&#10;有形固定資産減価償却率">
          <a:extLst>
            <a:ext uri="{FF2B5EF4-FFF2-40B4-BE49-F238E27FC236}">
              <a16:creationId xmlns:a16="http://schemas.microsoft.com/office/drawing/2014/main" id="{146AD83F-C9D8-4BC8-AA9F-AD5E36352B65}"/>
            </a:ext>
          </a:extLst>
        </xdr:cNvPr>
        <xdr:cNvSpPr txBox="1"/>
      </xdr:nvSpPr>
      <xdr:spPr>
        <a:xfrm>
          <a:off x="927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130191</xdr:rowOff>
    </xdr:from>
    <xdr:ext cx="405111" cy="259045"/>
    <xdr:sp macro="" textlink="">
      <xdr:nvSpPr>
        <xdr:cNvPr id="431" name="n_1mainValue【市民会館】&#10;有形固定資産減価償却率">
          <a:extLst>
            <a:ext uri="{FF2B5EF4-FFF2-40B4-BE49-F238E27FC236}">
              <a16:creationId xmlns:a16="http://schemas.microsoft.com/office/drawing/2014/main" id="{C02A716C-55D2-458E-85DF-5452C2759311}"/>
            </a:ext>
          </a:extLst>
        </xdr:cNvPr>
        <xdr:cNvSpPr txBox="1"/>
      </xdr:nvSpPr>
      <xdr:spPr>
        <a:xfrm>
          <a:off x="3582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124477</xdr:rowOff>
    </xdr:from>
    <xdr:ext cx="405111" cy="259045"/>
    <xdr:sp macro="" textlink="">
      <xdr:nvSpPr>
        <xdr:cNvPr id="432" name="n_2mainValue【市民会館】&#10;有形固定資産減価償却率">
          <a:extLst>
            <a:ext uri="{FF2B5EF4-FFF2-40B4-BE49-F238E27FC236}">
              <a16:creationId xmlns:a16="http://schemas.microsoft.com/office/drawing/2014/main" id="{CC05E0C6-21DC-4F61-90DD-4667C074F330}"/>
            </a:ext>
          </a:extLst>
        </xdr:cNvPr>
        <xdr:cNvSpPr txBox="1"/>
      </xdr:nvSpPr>
      <xdr:spPr>
        <a:xfrm>
          <a:off x="2705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33" name="n_3mainValue【市民会館】&#10;有形固定資産減価償却率">
          <a:extLst>
            <a:ext uri="{FF2B5EF4-FFF2-40B4-BE49-F238E27FC236}">
              <a16:creationId xmlns:a16="http://schemas.microsoft.com/office/drawing/2014/main" id="{A53C6E75-3280-48CC-BB38-0B371FE93B8A}"/>
            </a:ext>
          </a:extLst>
        </xdr:cNvPr>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4" name="n_4mainValue【市民会館】&#10;有形固定資産減価償却率">
          <a:extLst>
            <a:ext uri="{FF2B5EF4-FFF2-40B4-BE49-F238E27FC236}">
              <a16:creationId xmlns:a16="http://schemas.microsoft.com/office/drawing/2014/main" id="{5FD9799F-2E20-4ADD-AC22-BD4F1FE81847}"/>
            </a:ext>
          </a:extLst>
        </xdr:cNvPr>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036F923-8A2B-4577-A9E2-9F6DBFA3A4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BEEC20DC-A284-4004-BB31-B9E245B38C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3705A58-0E06-472B-9F4D-E6F4931A8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F649326-59E6-48A3-AEC6-42268A7491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3BB31E2-3A5A-4BC1-8DED-40306961C8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6A34634B-7752-4D62-ABA3-7942CEFE2A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F06231F-9A12-439E-84AE-729DBEC16D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C0CB98D-D123-4AC3-8FF4-ABB7B888FC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520A69E-48FB-434C-AC55-8265717F99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BF96A2A-7CE3-4DAF-A174-135E50E4B8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D9FF4631-6064-40B4-89ED-4CD2D779CD5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6" name="テキスト ボックス 445">
          <a:extLst>
            <a:ext uri="{FF2B5EF4-FFF2-40B4-BE49-F238E27FC236}">
              <a16:creationId xmlns:a16="http://schemas.microsoft.com/office/drawing/2014/main" id="{786A21EA-2C89-4850-8B0E-F50A277A56A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F1C50B6C-1CC7-4BC8-8E56-E9F9282918F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509BF8CF-4EAB-4064-A6D2-8185A63CDAB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AF5809CA-3D9E-4174-B56A-15E7BCC0AF7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0" name="テキスト ボックス 449">
          <a:extLst>
            <a:ext uri="{FF2B5EF4-FFF2-40B4-BE49-F238E27FC236}">
              <a16:creationId xmlns:a16="http://schemas.microsoft.com/office/drawing/2014/main" id="{92E4C29E-792D-4BD0-981C-3B00B7D64F4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EB8F111-4F64-46DA-87EF-007E2A250B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FE48599E-E18D-4E58-8EF6-74827D54741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338B15D3-F698-4E29-A20C-A3D3491B5CD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4" name="直線コネクタ 453">
          <a:extLst>
            <a:ext uri="{FF2B5EF4-FFF2-40B4-BE49-F238E27FC236}">
              <a16:creationId xmlns:a16="http://schemas.microsoft.com/office/drawing/2014/main" id="{CF03BD74-B6B4-4550-9BD5-9497D210AFCD}"/>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5" name="【市民会館】&#10;一人当たり面積最小値テキスト">
          <a:extLst>
            <a:ext uri="{FF2B5EF4-FFF2-40B4-BE49-F238E27FC236}">
              <a16:creationId xmlns:a16="http://schemas.microsoft.com/office/drawing/2014/main" id="{603C1E70-1B9D-4006-8B11-B97E4268FFD3}"/>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6" name="直線コネクタ 455">
          <a:extLst>
            <a:ext uri="{FF2B5EF4-FFF2-40B4-BE49-F238E27FC236}">
              <a16:creationId xmlns:a16="http://schemas.microsoft.com/office/drawing/2014/main" id="{8106717A-3C94-4530-A621-74B29329376A}"/>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7" name="【市民会館】&#10;一人当たり面積最大値テキスト">
          <a:extLst>
            <a:ext uri="{FF2B5EF4-FFF2-40B4-BE49-F238E27FC236}">
              <a16:creationId xmlns:a16="http://schemas.microsoft.com/office/drawing/2014/main" id="{E6ADBAF5-340C-4296-B514-6F0B46A9FCB9}"/>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8" name="直線コネクタ 457">
          <a:extLst>
            <a:ext uri="{FF2B5EF4-FFF2-40B4-BE49-F238E27FC236}">
              <a16:creationId xmlns:a16="http://schemas.microsoft.com/office/drawing/2014/main" id="{DB9C6EDB-990B-4522-9787-1F9D64972484}"/>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459" name="【市民会館】&#10;一人当たり面積平均値テキスト">
          <a:extLst>
            <a:ext uri="{FF2B5EF4-FFF2-40B4-BE49-F238E27FC236}">
              <a16:creationId xmlns:a16="http://schemas.microsoft.com/office/drawing/2014/main" id="{38EAFF2C-DABD-4A72-965C-A8EFBC684FA6}"/>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60" name="フローチャート: 判断 459">
          <a:extLst>
            <a:ext uri="{FF2B5EF4-FFF2-40B4-BE49-F238E27FC236}">
              <a16:creationId xmlns:a16="http://schemas.microsoft.com/office/drawing/2014/main" id="{2AF1F851-E20F-4DF6-80B4-BBDAEC0A915F}"/>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61" name="フローチャート: 判断 460">
          <a:extLst>
            <a:ext uri="{FF2B5EF4-FFF2-40B4-BE49-F238E27FC236}">
              <a16:creationId xmlns:a16="http://schemas.microsoft.com/office/drawing/2014/main" id="{ACCB81DE-1A28-460C-B23B-362F41FD3822}"/>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2" name="フローチャート: 判断 461">
          <a:extLst>
            <a:ext uri="{FF2B5EF4-FFF2-40B4-BE49-F238E27FC236}">
              <a16:creationId xmlns:a16="http://schemas.microsoft.com/office/drawing/2014/main" id="{AB21F04F-9BBD-4691-8833-0623CF16DA98}"/>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3" name="フローチャート: 判断 462">
          <a:extLst>
            <a:ext uri="{FF2B5EF4-FFF2-40B4-BE49-F238E27FC236}">
              <a16:creationId xmlns:a16="http://schemas.microsoft.com/office/drawing/2014/main" id="{E381B7E8-7226-4279-A1C5-DF800C28DAEF}"/>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464" name="フローチャート: 判断 463">
          <a:extLst>
            <a:ext uri="{FF2B5EF4-FFF2-40B4-BE49-F238E27FC236}">
              <a16:creationId xmlns:a16="http://schemas.microsoft.com/office/drawing/2014/main" id="{4B0171A9-AF20-4D69-91EF-BB9D97BFACAE}"/>
            </a:ext>
          </a:extLst>
        </xdr:cNvPr>
        <xdr:cNvSpPr/>
      </xdr:nvSpPr>
      <xdr:spPr>
        <a:xfrm>
          <a:off x="6921500" y="1825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A3C3C7A-B605-495D-A05C-C4091CE6E6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021E38C-0F82-4542-92DF-53067AC580E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76880CF-0BFE-4306-9194-756516A6BC5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515836F-8E6E-4F71-AF69-92B3F073AF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333FA7A-264E-4816-9C8B-06A5743659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141415</xdr:rowOff>
    </xdr:from>
    <xdr:to>
      <xdr:col>55</xdr:col>
      <xdr:colOff>50800</xdr:colOff>
      <xdr:row>106</xdr:row>
      <xdr:rowOff>71565</xdr:rowOff>
    </xdr:to>
    <xdr:sp macro="" textlink="">
      <xdr:nvSpPr>
        <xdr:cNvPr id="470" name="楕円 469">
          <a:extLst>
            <a:ext uri="{FF2B5EF4-FFF2-40B4-BE49-F238E27FC236}">
              <a16:creationId xmlns:a16="http://schemas.microsoft.com/office/drawing/2014/main" id="{6D4073A4-88AE-4B81-BA1C-3572929906B7}"/>
            </a:ext>
          </a:extLst>
        </xdr:cNvPr>
        <xdr:cNvSpPr/>
      </xdr:nvSpPr>
      <xdr:spPr>
        <a:xfrm>
          <a:off x="10426700" y="181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164292</xdr:rowOff>
    </xdr:from>
    <xdr:ext cx="469744" cy="259045"/>
    <xdr:sp macro="" textlink="">
      <xdr:nvSpPr>
        <xdr:cNvPr id="471" name="【市民会館】&#10;一人当たり面積該当値テキスト">
          <a:extLst>
            <a:ext uri="{FF2B5EF4-FFF2-40B4-BE49-F238E27FC236}">
              <a16:creationId xmlns:a16="http://schemas.microsoft.com/office/drawing/2014/main" id="{9A69253F-E15D-4680-A32B-2DDE33D059E0}"/>
            </a:ext>
          </a:extLst>
        </xdr:cNvPr>
        <xdr:cNvSpPr txBox="1"/>
      </xdr:nvSpPr>
      <xdr:spPr>
        <a:xfrm>
          <a:off x="10515600" y="1799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147701</xdr:rowOff>
    </xdr:from>
    <xdr:to>
      <xdr:col>50</xdr:col>
      <xdr:colOff>165100</xdr:colOff>
      <xdr:row>106</xdr:row>
      <xdr:rowOff>77851</xdr:rowOff>
    </xdr:to>
    <xdr:sp macro="" textlink="">
      <xdr:nvSpPr>
        <xdr:cNvPr id="472" name="楕円 471">
          <a:extLst>
            <a:ext uri="{FF2B5EF4-FFF2-40B4-BE49-F238E27FC236}">
              <a16:creationId xmlns:a16="http://schemas.microsoft.com/office/drawing/2014/main" id="{3208709F-6764-4BD3-81CB-33F298F5BDD3}"/>
            </a:ext>
          </a:extLst>
        </xdr:cNvPr>
        <xdr:cNvSpPr/>
      </xdr:nvSpPr>
      <xdr:spPr>
        <a:xfrm>
          <a:off x="95885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20765</xdr:rowOff>
    </xdr:from>
    <xdr:to>
      <xdr:col>55</xdr:col>
      <xdr:colOff>0</xdr:colOff>
      <xdr:row>106</xdr:row>
      <xdr:rowOff>27051</xdr:rowOff>
    </xdr:to>
    <xdr:cxnSp macro="">
      <xdr:nvCxnSpPr>
        <xdr:cNvPr id="473" name="直線コネクタ 472">
          <a:extLst>
            <a:ext uri="{FF2B5EF4-FFF2-40B4-BE49-F238E27FC236}">
              <a16:creationId xmlns:a16="http://schemas.microsoft.com/office/drawing/2014/main" id="{36216CBC-2901-4F31-BC48-7C36A62625AF}"/>
            </a:ext>
          </a:extLst>
        </xdr:cNvPr>
        <xdr:cNvCxnSpPr/>
      </xdr:nvCxnSpPr>
      <xdr:spPr>
        <a:xfrm flipV="1">
          <a:off x="9639300" y="18194465"/>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152845</xdr:rowOff>
    </xdr:from>
    <xdr:to>
      <xdr:col>46</xdr:col>
      <xdr:colOff>38100</xdr:colOff>
      <xdr:row>106</xdr:row>
      <xdr:rowOff>82995</xdr:rowOff>
    </xdr:to>
    <xdr:sp macro="" textlink="">
      <xdr:nvSpPr>
        <xdr:cNvPr id="474" name="楕円 473">
          <a:extLst>
            <a:ext uri="{FF2B5EF4-FFF2-40B4-BE49-F238E27FC236}">
              <a16:creationId xmlns:a16="http://schemas.microsoft.com/office/drawing/2014/main" id="{B64E351F-8B18-432E-8968-36F19818A6EA}"/>
            </a:ext>
          </a:extLst>
        </xdr:cNvPr>
        <xdr:cNvSpPr/>
      </xdr:nvSpPr>
      <xdr:spPr>
        <a:xfrm>
          <a:off x="8699500" y="181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27051</xdr:rowOff>
    </xdr:from>
    <xdr:to>
      <xdr:col>50</xdr:col>
      <xdr:colOff>114300</xdr:colOff>
      <xdr:row>106</xdr:row>
      <xdr:rowOff>32195</xdr:rowOff>
    </xdr:to>
    <xdr:cxnSp macro="">
      <xdr:nvCxnSpPr>
        <xdr:cNvPr id="475" name="直線コネクタ 474">
          <a:extLst>
            <a:ext uri="{FF2B5EF4-FFF2-40B4-BE49-F238E27FC236}">
              <a16:creationId xmlns:a16="http://schemas.microsoft.com/office/drawing/2014/main" id="{D571438B-26E4-4A33-8069-BEFBB8789340}"/>
            </a:ext>
          </a:extLst>
        </xdr:cNvPr>
        <xdr:cNvCxnSpPr/>
      </xdr:nvCxnSpPr>
      <xdr:spPr>
        <a:xfrm flipV="1">
          <a:off x="8750300" y="1820075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157417</xdr:rowOff>
    </xdr:from>
    <xdr:to>
      <xdr:col>41</xdr:col>
      <xdr:colOff>101600</xdr:colOff>
      <xdr:row>106</xdr:row>
      <xdr:rowOff>87567</xdr:rowOff>
    </xdr:to>
    <xdr:sp macro="" textlink="">
      <xdr:nvSpPr>
        <xdr:cNvPr id="476" name="楕円 475">
          <a:extLst>
            <a:ext uri="{FF2B5EF4-FFF2-40B4-BE49-F238E27FC236}">
              <a16:creationId xmlns:a16="http://schemas.microsoft.com/office/drawing/2014/main" id="{A6D9BECF-34B8-474D-A280-3B77E1427B5B}"/>
            </a:ext>
          </a:extLst>
        </xdr:cNvPr>
        <xdr:cNvSpPr/>
      </xdr:nvSpPr>
      <xdr:spPr>
        <a:xfrm>
          <a:off x="7810500" y="181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32195</xdr:rowOff>
    </xdr:from>
    <xdr:to>
      <xdr:col>45</xdr:col>
      <xdr:colOff>177800</xdr:colOff>
      <xdr:row>106</xdr:row>
      <xdr:rowOff>36767</xdr:rowOff>
    </xdr:to>
    <xdr:cxnSp macro="">
      <xdr:nvCxnSpPr>
        <xdr:cNvPr id="477" name="直線コネクタ 476">
          <a:extLst>
            <a:ext uri="{FF2B5EF4-FFF2-40B4-BE49-F238E27FC236}">
              <a16:creationId xmlns:a16="http://schemas.microsoft.com/office/drawing/2014/main" id="{1B6A1322-1D04-4E71-ADFA-CAABDC2FF225}"/>
            </a:ext>
          </a:extLst>
        </xdr:cNvPr>
        <xdr:cNvCxnSpPr/>
      </xdr:nvCxnSpPr>
      <xdr:spPr>
        <a:xfrm flipV="1">
          <a:off x="7861300" y="182058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164275</xdr:rowOff>
    </xdr:from>
    <xdr:to>
      <xdr:col>36</xdr:col>
      <xdr:colOff>165100</xdr:colOff>
      <xdr:row>106</xdr:row>
      <xdr:rowOff>94425</xdr:rowOff>
    </xdr:to>
    <xdr:sp macro="" textlink="">
      <xdr:nvSpPr>
        <xdr:cNvPr id="478" name="楕円 477">
          <a:extLst>
            <a:ext uri="{FF2B5EF4-FFF2-40B4-BE49-F238E27FC236}">
              <a16:creationId xmlns:a16="http://schemas.microsoft.com/office/drawing/2014/main" id="{EF87A391-3ED4-4564-A444-D06F81028FBE}"/>
            </a:ext>
          </a:extLst>
        </xdr:cNvPr>
        <xdr:cNvSpPr/>
      </xdr:nvSpPr>
      <xdr:spPr>
        <a:xfrm>
          <a:off x="6921500" y="181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36767</xdr:rowOff>
    </xdr:from>
    <xdr:to>
      <xdr:col>41</xdr:col>
      <xdr:colOff>50800</xdr:colOff>
      <xdr:row>106</xdr:row>
      <xdr:rowOff>43625</xdr:rowOff>
    </xdr:to>
    <xdr:cxnSp macro="">
      <xdr:nvCxnSpPr>
        <xdr:cNvPr id="479" name="直線コネクタ 478">
          <a:extLst>
            <a:ext uri="{FF2B5EF4-FFF2-40B4-BE49-F238E27FC236}">
              <a16:creationId xmlns:a16="http://schemas.microsoft.com/office/drawing/2014/main" id="{2BEDBC13-3C37-4FC9-926E-AB7299D9FE29}"/>
            </a:ext>
          </a:extLst>
        </xdr:cNvPr>
        <xdr:cNvCxnSpPr/>
      </xdr:nvCxnSpPr>
      <xdr:spPr>
        <a:xfrm flipV="1">
          <a:off x="6972300" y="1821046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480" name="n_1aveValue【市民会館】&#10;一人当たり面積">
          <a:extLst>
            <a:ext uri="{FF2B5EF4-FFF2-40B4-BE49-F238E27FC236}">
              <a16:creationId xmlns:a16="http://schemas.microsoft.com/office/drawing/2014/main" id="{9D009B1A-5AFB-47E5-B240-AFD50F57930D}"/>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481" name="n_2aveValue【市民会館】&#10;一人当たり面積">
          <a:extLst>
            <a:ext uri="{FF2B5EF4-FFF2-40B4-BE49-F238E27FC236}">
              <a16:creationId xmlns:a16="http://schemas.microsoft.com/office/drawing/2014/main" id="{E48B4A32-9F06-4F85-8BD6-6A7D19F05A30}"/>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482" name="n_3aveValue【市民会館】&#10;一人当たり面積">
          <a:extLst>
            <a:ext uri="{FF2B5EF4-FFF2-40B4-BE49-F238E27FC236}">
              <a16:creationId xmlns:a16="http://schemas.microsoft.com/office/drawing/2014/main" id="{09110ABA-9D81-4419-A353-C6DDA4A52F7E}"/>
            </a:ext>
          </a:extLst>
        </xdr:cNvPr>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171277</xdr:rowOff>
    </xdr:from>
    <xdr:ext cx="469744" cy="259045"/>
    <xdr:sp macro="" textlink="">
      <xdr:nvSpPr>
        <xdr:cNvPr id="483" name="n_4aveValue【市民会館】&#10;一人当たり面積">
          <a:extLst>
            <a:ext uri="{FF2B5EF4-FFF2-40B4-BE49-F238E27FC236}">
              <a16:creationId xmlns:a16="http://schemas.microsoft.com/office/drawing/2014/main" id="{317063D8-A4B0-454A-B1CE-105F8ED0D180}"/>
            </a:ext>
          </a:extLst>
        </xdr:cNvPr>
        <xdr:cNvSpPr txBox="1"/>
      </xdr:nvSpPr>
      <xdr:spPr>
        <a:xfrm>
          <a:off x="6737427" y="1834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94378</xdr:rowOff>
    </xdr:from>
    <xdr:ext cx="469744" cy="259045"/>
    <xdr:sp macro="" textlink="">
      <xdr:nvSpPr>
        <xdr:cNvPr id="484" name="n_1mainValue【市民会館】&#10;一人当たり面積">
          <a:extLst>
            <a:ext uri="{FF2B5EF4-FFF2-40B4-BE49-F238E27FC236}">
              <a16:creationId xmlns:a16="http://schemas.microsoft.com/office/drawing/2014/main" id="{D00B4054-3551-4CFB-B14D-6A76C0C29DF3}"/>
            </a:ext>
          </a:extLst>
        </xdr:cNvPr>
        <xdr:cNvSpPr txBox="1"/>
      </xdr:nvSpPr>
      <xdr:spPr>
        <a:xfrm>
          <a:off x="9391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99522</xdr:rowOff>
    </xdr:from>
    <xdr:ext cx="469744" cy="259045"/>
    <xdr:sp macro="" textlink="">
      <xdr:nvSpPr>
        <xdr:cNvPr id="485" name="n_2mainValue【市民会館】&#10;一人当たり面積">
          <a:extLst>
            <a:ext uri="{FF2B5EF4-FFF2-40B4-BE49-F238E27FC236}">
              <a16:creationId xmlns:a16="http://schemas.microsoft.com/office/drawing/2014/main" id="{234F83D4-5D7C-4258-9650-E39509C0FBAC}"/>
            </a:ext>
          </a:extLst>
        </xdr:cNvPr>
        <xdr:cNvSpPr txBox="1"/>
      </xdr:nvSpPr>
      <xdr:spPr>
        <a:xfrm>
          <a:off x="8515427" y="179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104094</xdr:rowOff>
    </xdr:from>
    <xdr:ext cx="469744" cy="259045"/>
    <xdr:sp macro="" textlink="">
      <xdr:nvSpPr>
        <xdr:cNvPr id="486" name="n_3mainValue【市民会館】&#10;一人当たり面積">
          <a:extLst>
            <a:ext uri="{FF2B5EF4-FFF2-40B4-BE49-F238E27FC236}">
              <a16:creationId xmlns:a16="http://schemas.microsoft.com/office/drawing/2014/main" id="{B20AA4A3-DD25-4AE4-9041-116B9BFAEF74}"/>
            </a:ext>
          </a:extLst>
        </xdr:cNvPr>
        <xdr:cNvSpPr txBox="1"/>
      </xdr:nvSpPr>
      <xdr:spPr>
        <a:xfrm>
          <a:off x="7626427" y="1793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110952</xdr:rowOff>
    </xdr:from>
    <xdr:ext cx="469744" cy="259045"/>
    <xdr:sp macro="" textlink="">
      <xdr:nvSpPr>
        <xdr:cNvPr id="487" name="n_4mainValue【市民会館】&#10;一人当たり面積">
          <a:extLst>
            <a:ext uri="{FF2B5EF4-FFF2-40B4-BE49-F238E27FC236}">
              <a16:creationId xmlns:a16="http://schemas.microsoft.com/office/drawing/2014/main" id="{4B4600F8-8EDA-4DFD-B64C-0F69DDBF8E5E}"/>
            </a:ext>
          </a:extLst>
        </xdr:cNvPr>
        <xdr:cNvSpPr txBox="1"/>
      </xdr:nvSpPr>
      <xdr:spPr>
        <a:xfrm>
          <a:off x="67374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6E597C0-A5F9-4B70-A4B6-590C6B236F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E1137C0-307F-4C7F-8664-47D6EB3931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CBFE909-EFA8-4CFE-9D53-83516D69078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A137F4E5-E0F5-48A2-B8B3-47A75AFAA6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F3735DB4-7079-4077-9EED-B787AF6C73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DBE7C223-069E-4769-A86B-2F7A591CDD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FD18C72-2172-4E26-A21A-B18409EB1C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1655460-4C16-4F5E-BD15-3EA9F074E9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80342F78-6365-4A17-B46B-8BCB3001B8F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A0D715C7-4A43-4BED-AE92-C322EDC6AD1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F8BE0306-3027-426D-89F5-DA6F497D70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95F85EB0-C59B-4219-825D-9D5ABB4DF08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758330B6-66FE-4721-B9F7-5A731C77B5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7CAF7458-F02C-4AF1-ACA6-F6951EB6FDE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DD300CB9-74B6-4F8D-9A49-130E3595B4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46D57E1E-282D-4B12-8486-BEC444962ED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A283F60D-2C25-431B-9D61-1945B804E9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598B59DA-1BD7-4889-A199-C1B3E91F51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88432AAF-0BAA-46AF-81CD-A106A4F52E4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E228160C-B048-4F1C-A9AA-187359EB4C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195DA7B8-3C66-4117-B0E0-205F8B7A6EE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944BC314-CF3D-4C7C-8FCC-99462C695D3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1434252B-FA1D-4C28-BF9C-24EA211629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ECC7D5E0-5293-4CEF-8C76-7616ABEF2B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1030C380-DF6A-459D-90E9-B31E7598CF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0AB5A4EF-5F6B-420B-8E86-9F82D44F178A}"/>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一般廃棄物処理施設】&#10;有形固定資産減価償却率最小値テキスト">
          <a:extLst>
            <a:ext uri="{FF2B5EF4-FFF2-40B4-BE49-F238E27FC236}">
              <a16:creationId xmlns:a16="http://schemas.microsoft.com/office/drawing/2014/main" id="{B9734F45-AC3D-412B-B4D5-9B6F1278C0C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6BB00F4C-E29B-4C0F-9E85-85AD0510DFC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6" name="【一般廃棄物処理施設】&#10;有形固定資産減価償却率最大値テキスト">
          <a:extLst>
            <a:ext uri="{FF2B5EF4-FFF2-40B4-BE49-F238E27FC236}">
              <a16:creationId xmlns:a16="http://schemas.microsoft.com/office/drawing/2014/main" id="{3327DD09-799D-4EED-ABCB-AA0699DAC132}"/>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7" name="直線コネクタ 516">
          <a:extLst>
            <a:ext uri="{FF2B5EF4-FFF2-40B4-BE49-F238E27FC236}">
              <a16:creationId xmlns:a16="http://schemas.microsoft.com/office/drawing/2014/main" id="{BFFB2492-5E63-440F-8DB3-9042FDD5EEFA}"/>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7F0D79A1-C835-4E52-8CB6-A7C0BE7A004D}"/>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9" name="フローチャート: 判断 518">
          <a:extLst>
            <a:ext uri="{FF2B5EF4-FFF2-40B4-BE49-F238E27FC236}">
              <a16:creationId xmlns:a16="http://schemas.microsoft.com/office/drawing/2014/main" id="{14A94C07-9FAE-4FA4-A317-80B7CD52389B}"/>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20" name="フローチャート: 判断 519">
          <a:extLst>
            <a:ext uri="{FF2B5EF4-FFF2-40B4-BE49-F238E27FC236}">
              <a16:creationId xmlns:a16="http://schemas.microsoft.com/office/drawing/2014/main" id="{AD23D5B2-E192-45AE-BD33-9AF72F574DCB}"/>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21" name="フローチャート: 判断 520">
          <a:extLst>
            <a:ext uri="{FF2B5EF4-FFF2-40B4-BE49-F238E27FC236}">
              <a16:creationId xmlns:a16="http://schemas.microsoft.com/office/drawing/2014/main" id="{2FDF71B5-21DE-4206-BC3A-10685A0716D7}"/>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522" name="フローチャート: 判断 521">
          <a:extLst>
            <a:ext uri="{FF2B5EF4-FFF2-40B4-BE49-F238E27FC236}">
              <a16:creationId xmlns:a16="http://schemas.microsoft.com/office/drawing/2014/main" id="{8ABCEAAF-8A49-4719-AD41-8A862902B891}"/>
            </a:ext>
          </a:extLst>
        </xdr:cNvPr>
        <xdr:cNvSpPr/>
      </xdr:nvSpPr>
      <xdr:spPr>
        <a:xfrm>
          <a:off x="13652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523" name="フローチャート: 判断 522">
          <a:extLst>
            <a:ext uri="{FF2B5EF4-FFF2-40B4-BE49-F238E27FC236}">
              <a16:creationId xmlns:a16="http://schemas.microsoft.com/office/drawing/2014/main" id="{3C8BBF91-72A2-4545-8EDA-9A08F21FB33B}"/>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8E40F85-9048-4F1E-9A92-3C98B80FE4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5FC5CF8-25E6-4CAF-B0E8-4EC285F295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6B79480-5EBE-4AB0-96E8-B58B1E0501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81054C7-0CE4-40B3-9E14-423C856648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60FFD41-5C99-4BB8-AE21-CF4B811145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30299</xdr:rowOff>
    </xdr:from>
    <xdr:to>
      <xdr:col>85</xdr:col>
      <xdr:colOff>177800</xdr:colOff>
      <xdr:row>39</xdr:row>
      <xdr:rowOff>131899</xdr:rowOff>
    </xdr:to>
    <xdr:sp macro="" textlink="">
      <xdr:nvSpPr>
        <xdr:cNvPr id="529" name="楕円 528">
          <a:extLst>
            <a:ext uri="{FF2B5EF4-FFF2-40B4-BE49-F238E27FC236}">
              <a16:creationId xmlns:a16="http://schemas.microsoft.com/office/drawing/2014/main" id="{B1C63923-AF26-4333-90E3-728A32FC2F4B}"/>
            </a:ext>
          </a:extLst>
        </xdr:cNvPr>
        <xdr:cNvSpPr/>
      </xdr:nvSpPr>
      <xdr:spPr>
        <a:xfrm>
          <a:off x="16268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8726</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37757378-81ED-4ECF-8FAD-F90AB1CA8305}"/>
            </a:ext>
          </a:extLst>
        </xdr:cNvPr>
        <xdr:cNvSpPr txBox="1"/>
      </xdr:nvSpPr>
      <xdr:spPr>
        <a:xfrm>
          <a:off x="16357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64588</xdr:rowOff>
    </xdr:from>
    <xdr:to>
      <xdr:col>81</xdr:col>
      <xdr:colOff>101600</xdr:colOff>
      <xdr:row>40</xdr:row>
      <xdr:rowOff>166188</xdr:rowOff>
    </xdr:to>
    <xdr:sp macro="" textlink="">
      <xdr:nvSpPr>
        <xdr:cNvPr id="531" name="楕円 530">
          <a:extLst>
            <a:ext uri="{FF2B5EF4-FFF2-40B4-BE49-F238E27FC236}">
              <a16:creationId xmlns:a16="http://schemas.microsoft.com/office/drawing/2014/main" id="{30F4A705-47BB-4F43-96B1-D013E2006831}"/>
            </a:ext>
          </a:extLst>
        </xdr:cNvPr>
        <xdr:cNvSpPr/>
      </xdr:nvSpPr>
      <xdr:spPr>
        <a:xfrm>
          <a:off x="15430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40</xdr:row>
      <xdr:rowOff>115388</xdr:rowOff>
    </xdr:to>
    <xdr:cxnSp macro="">
      <xdr:nvCxnSpPr>
        <xdr:cNvPr id="532" name="直線コネクタ 531">
          <a:extLst>
            <a:ext uri="{FF2B5EF4-FFF2-40B4-BE49-F238E27FC236}">
              <a16:creationId xmlns:a16="http://schemas.microsoft.com/office/drawing/2014/main" id="{AD42CDD0-A2DD-4CA3-80DB-253AB3D679BD}"/>
            </a:ext>
          </a:extLst>
        </xdr:cNvPr>
        <xdr:cNvCxnSpPr/>
      </xdr:nvCxnSpPr>
      <xdr:spPr>
        <a:xfrm flipV="1">
          <a:off x="15481300" y="6767649"/>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67854</xdr:rowOff>
    </xdr:from>
    <xdr:to>
      <xdr:col>76</xdr:col>
      <xdr:colOff>165100</xdr:colOff>
      <xdr:row>41</xdr:row>
      <xdr:rowOff>169454</xdr:rowOff>
    </xdr:to>
    <xdr:sp macro="" textlink="">
      <xdr:nvSpPr>
        <xdr:cNvPr id="533" name="楕円 532">
          <a:extLst>
            <a:ext uri="{FF2B5EF4-FFF2-40B4-BE49-F238E27FC236}">
              <a16:creationId xmlns:a16="http://schemas.microsoft.com/office/drawing/2014/main" id="{11A1813A-B11B-461A-AB45-9D1FD6C15094}"/>
            </a:ext>
          </a:extLst>
        </xdr:cNvPr>
        <xdr:cNvSpPr/>
      </xdr:nvSpPr>
      <xdr:spPr>
        <a:xfrm>
          <a:off x="14541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115388</xdr:rowOff>
    </xdr:from>
    <xdr:to>
      <xdr:col>81</xdr:col>
      <xdr:colOff>50800</xdr:colOff>
      <xdr:row>41</xdr:row>
      <xdr:rowOff>118654</xdr:rowOff>
    </xdr:to>
    <xdr:cxnSp macro="">
      <xdr:nvCxnSpPr>
        <xdr:cNvPr id="534" name="直線コネクタ 533">
          <a:extLst>
            <a:ext uri="{FF2B5EF4-FFF2-40B4-BE49-F238E27FC236}">
              <a16:creationId xmlns:a16="http://schemas.microsoft.com/office/drawing/2014/main" id="{DFE9A957-E646-45A5-9512-A52CFFE891F5}"/>
            </a:ext>
          </a:extLst>
        </xdr:cNvPr>
        <xdr:cNvCxnSpPr/>
      </xdr:nvCxnSpPr>
      <xdr:spPr>
        <a:xfrm flipV="1">
          <a:off x="14592300" y="6973388"/>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54791</xdr:rowOff>
    </xdr:from>
    <xdr:to>
      <xdr:col>72</xdr:col>
      <xdr:colOff>38100</xdr:colOff>
      <xdr:row>41</xdr:row>
      <xdr:rowOff>156391</xdr:rowOff>
    </xdr:to>
    <xdr:sp macro="" textlink="">
      <xdr:nvSpPr>
        <xdr:cNvPr id="535" name="楕円 534">
          <a:extLst>
            <a:ext uri="{FF2B5EF4-FFF2-40B4-BE49-F238E27FC236}">
              <a16:creationId xmlns:a16="http://schemas.microsoft.com/office/drawing/2014/main" id="{8BBBEF85-5B91-44FA-A3FC-4379196B2869}"/>
            </a:ext>
          </a:extLst>
        </xdr:cNvPr>
        <xdr:cNvSpPr/>
      </xdr:nvSpPr>
      <xdr:spPr>
        <a:xfrm>
          <a:off x="13652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105591</xdr:rowOff>
    </xdr:from>
    <xdr:to>
      <xdr:col>76</xdr:col>
      <xdr:colOff>114300</xdr:colOff>
      <xdr:row>41</xdr:row>
      <xdr:rowOff>118654</xdr:rowOff>
    </xdr:to>
    <xdr:cxnSp macro="">
      <xdr:nvCxnSpPr>
        <xdr:cNvPr id="536" name="直線コネクタ 535">
          <a:extLst>
            <a:ext uri="{FF2B5EF4-FFF2-40B4-BE49-F238E27FC236}">
              <a16:creationId xmlns:a16="http://schemas.microsoft.com/office/drawing/2014/main" id="{123692D0-61B3-4BC9-A665-32DC3C7934D7}"/>
            </a:ext>
          </a:extLst>
        </xdr:cNvPr>
        <xdr:cNvCxnSpPr/>
      </xdr:nvCxnSpPr>
      <xdr:spPr>
        <a:xfrm>
          <a:off x="13703300" y="71350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40096</xdr:rowOff>
    </xdr:from>
    <xdr:to>
      <xdr:col>67</xdr:col>
      <xdr:colOff>101600</xdr:colOff>
      <xdr:row>41</xdr:row>
      <xdr:rowOff>141696</xdr:rowOff>
    </xdr:to>
    <xdr:sp macro="" textlink="">
      <xdr:nvSpPr>
        <xdr:cNvPr id="537" name="楕円 536">
          <a:extLst>
            <a:ext uri="{FF2B5EF4-FFF2-40B4-BE49-F238E27FC236}">
              <a16:creationId xmlns:a16="http://schemas.microsoft.com/office/drawing/2014/main" id="{8AA1A464-A91E-40E1-80B7-3C4067007231}"/>
            </a:ext>
          </a:extLst>
        </xdr:cNvPr>
        <xdr:cNvSpPr/>
      </xdr:nvSpPr>
      <xdr:spPr>
        <a:xfrm>
          <a:off x="1276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90896</xdr:rowOff>
    </xdr:from>
    <xdr:to>
      <xdr:col>71</xdr:col>
      <xdr:colOff>177800</xdr:colOff>
      <xdr:row>41</xdr:row>
      <xdr:rowOff>105591</xdr:rowOff>
    </xdr:to>
    <xdr:cxnSp macro="">
      <xdr:nvCxnSpPr>
        <xdr:cNvPr id="538" name="直線コネクタ 537">
          <a:extLst>
            <a:ext uri="{FF2B5EF4-FFF2-40B4-BE49-F238E27FC236}">
              <a16:creationId xmlns:a16="http://schemas.microsoft.com/office/drawing/2014/main" id="{06D3E797-0874-414A-BCF2-6F0CBB2227A9}"/>
            </a:ext>
          </a:extLst>
        </xdr:cNvPr>
        <xdr:cNvCxnSpPr/>
      </xdr:nvCxnSpPr>
      <xdr:spPr>
        <a:xfrm>
          <a:off x="12814300" y="712034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6C24E0D-4202-422B-B39F-879C0F5CA6A8}"/>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FDBFBA21-2D9F-4D55-A514-F6D5F6B52B44}"/>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D793F9D0-B793-4B94-9C04-1CBB4129BFB3}"/>
            </a:ext>
          </a:extLst>
        </xdr:cNvPr>
        <xdr:cNvSpPr txBox="1"/>
      </xdr:nvSpPr>
      <xdr:spPr>
        <a:xfrm>
          <a:off x="13500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C0F51DA3-97D7-4AEF-9D61-6A7FA5FA2B8A}"/>
            </a:ext>
          </a:extLst>
        </xdr:cNvPr>
        <xdr:cNvSpPr txBox="1"/>
      </xdr:nvSpPr>
      <xdr:spPr>
        <a:xfrm>
          <a:off x="12611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157315</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62EDAD37-472D-4C0C-B76C-6D9E69FECFE8}"/>
            </a:ext>
          </a:extLst>
        </xdr:cNvPr>
        <xdr:cNvSpPr txBox="1"/>
      </xdr:nvSpPr>
      <xdr:spPr>
        <a:xfrm>
          <a:off x="15266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160581</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59F7F9B1-72B7-49F6-A2A1-734F2A9CF5B6}"/>
            </a:ext>
          </a:extLst>
        </xdr:cNvPr>
        <xdr:cNvSpPr txBox="1"/>
      </xdr:nvSpPr>
      <xdr:spPr>
        <a:xfrm>
          <a:off x="14389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147518</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86901EE9-A6D2-409F-870F-59C1E25971A8}"/>
            </a:ext>
          </a:extLst>
        </xdr:cNvPr>
        <xdr:cNvSpPr txBox="1"/>
      </xdr:nvSpPr>
      <xdr:spPr>
        <a:xfrm>
          <a:off x="13500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132823</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49D635EA-DDA6-41EC-9355-790ED09DAAD5}"/>
            </a:ext>
          </a:extLst>
        </xdr:cNvPr>
        <xdr:cNvSpPr txBox="1"/>
      </xdr:nvSpPr>
      <xdr:spPr>
        <a:xfrm>
          <a:off x="126117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82D0A1C9-EFD7-44D3-9FDB-94D183C820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BEE5B094-9FA8-42D2-A949-550BA96885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5A1BFCC6-19AB-4607-948C-A9862D507D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ECC91660-1314-4F8E-BB7B-A3033350AD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9F4A343-8758-40AD-9952-C4E9869E6B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3E9D0411-D290-4110-9875-EAD091E807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9546C8C4-F8EA-43E8-A572-08ED1C5D19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7C0D132F-424A-457A-9C21-BA8C7D8F690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6F1D1355-AE06-4A12-BE9E-7CC510BD7D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1B186997-B687-4E7A-8253-6A19109E76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5C83715-D58A-47B4-94EB-8C2882ACA88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36CB03AD-5F20-41A5-93EE-403131E63576}"/>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61DCEBE6-92BF-48FC-8914-571180D8B25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0" name="テキスト ボックス 559">
          <a:extLst>
            <a:ext uri="{FF2B5EF4-FFF2-40B4-BE49-F238E27FC236}">
              <a16:creationId xmlns:a16="http://schemas.microsoft.com/office/drawing/2014/main" id="{4EB213CC-229F-4310-942F-C3D6BF290543}"/>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9D738B41-FC3C-4C9A-9EBC-464B19EB8E4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62" name="テキスト ボックス 561">
          <a:extLst>
            <a:ext uri="{FF2B5EF4-FFF2-40B4-BE49-F238E27FC236}">
              <a16:creationId xmlns:a16="http://schemas.microsoft.com/office/drawing/2014/main" id="{29AA3C1E-4D88-429B-AF33-3164623B8096}"/>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3C3915B1-5543-4A41-8630-1E9C35C80B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D543F656-895D-4957-8737-CDBBD145421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4F7EEA61-99FF-45D2-8387-F683BB78E0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66" name="直線コネクタ 565">
          <a:extLst>
            <a:ext uri="{FF2B5EF4-FFF2-40B4-BE49-F238E27FC236}">
              <a16:creationId xmlns:a16="http://schemas.microsoft.com/office/drawing/2014/main" id="{9FD5F320-8FB2-4A97-9880-DEA283071628}"/>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67" name="【一般廃棄物処理施設】&#10;一人当たり有形固定資産（償却資産）額最小値テキスト">
          <a:extLst>
            <a:ext uri="{FF2B5EF4-FFF2-40B4-BE49-F238E27FC236}">
              <a16:creationId xmlns:a16="http://schemas.microsoft.com/office/drawing/2014/main" id="{D1721830-8131-4D8D-B3B3-15AA8C84191B}"/>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68" name="直線コネクタ 567">
          <a:extLst>
            <a:ext uri="{FF2B5EF4-FFF2-40B4-BE49-F238E27FC236}">
              <a16:creationId xmlns:a16="http://schemas.microsoft.com/office/drawing/2014/main" id="{06662CA4-46ED-4555-8086-85A75015321C}"/>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9" name="【一般廃棄物処理施設】&#10;一人当たり有形固定資産（償却資産）額最大値テキスト">
          <a:extLst>
            <a:ext uri="{FF2B5EF4-FFF2-40B4-BE49-F238E27FC236}">
              <a16:creationId xmlns:a16="http://schemas.microsoft.com/office/drawing/2014/main" id="{A063F39E-D84A-4DB7-9794-06D5DB020361}"/>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70" name="直線コネクタ 569">
          <a:extLst>
            <a:ext uri="{FF2B5EF4-FFF2-40B4-BE49-F238E27FC236}">
              <a16:creationId xmlns:a16="http://schemas.microsoft.com/office/drawing/2014/main" id="{AFB2DD42-6260-45AF-8DA3-E3B289665E2D}"/>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EBC7EDFC-BABE-4825-8DA2-D0AD1D4B41BF}"/>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72" name="フローチャート: 判断 571">
          <a:extLst>
            <a:ext uri="{FF2B5EF4-FFF2-40B4-BE49-F238E27FC236}">
              <a16:creationId xmlns:a16="http://schemas.microsoft.com/office/drawing/2014/main" id="{36CA58F8-E803-4726-A7A4-2FA9EF0656BC}"/>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73" name="フローチャート: 判断 572">
          <a:extLst>
            <a:ext uri="{FF2B5EF4-FFF2-40B4-BE49-F238E27FC236}">
              <a16:creationId xmlns:a16="http://schemas.microsoft.com/office/drawing/2014/main" id="{B6362F1E-C3A5-4207-B184-2E0FA040E2D9}"/>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74" name="フローチャート: 判断 573">
          <a:extLst>
            <a:ext uri="{FF2B5EF4-FFF2-40B4-BE49-F238E27FC236}">
              <a16:creationId xmlns:a16="http://schemas.microsoft.com/office/drawing/2014/main" id="{4017B829-AD62-4D84-B284-908ECEDA9D8B}"/>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55799</xdr:rowOff>
    </xdr:from>
    <xdr:to>
      <xdr:col>102</xdr:col>
      <xdr:colOff>165100</xdr:colOff>
      <xdr:row>40</xdr:row>
      <xdr:rowOff>157399</xdr:rowOff>
    </xdr:to>
    <xdr:sp macro="" textlink="">
      <xdr:nvSpPr>
        <xdr:cNvPr id="575" name="フローチャート: 判断 574">
          <a:extLst>
            <a:ext uri="{FF2B5EF4-FFF2-40B4-BE49-F238E27FC236}">
              <a16:creationId xmlns:a16="http://schemas.microsoft.com/office/drawing/2014/main" id="{8B4FE6BF-7578-4E93-B231-129268CD9922}"/>
            </a:ext>
          </a:extLst>
        </xdr:cNvPr>
        <xdr:cNvSpPr/>
      </xdr:nvSpPr>
      <xdr:spPr>
        <a:xfrm>
          <a:off x="19494500" y="691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55173</xdr:rowOff>
    </xdr:from>
    <xdr:to>
      <xdr:col>98</xdr:col>
      <xdr:colOff>38100</xdr:colOff>
      <xdr:row>40</xdr:row>
      <xdr:rowOff>156773</xdr:rowOff>
    </xdr:to>
    <xdr:sp macro="" textlink="">
      <xdr:nvSpPr>
        <xdr:cNvPr id="576" name="フローチャート: 判断 575">
          <a:extLst>
            <a:ext uri="{FF2B5EF4-FFF2-40B4-BE49-F238E27FC236}">
              <a16:creationId xmlns:a16="http://schemas.microsoft.com/office/drawing/2014/main" id="{9E44608C-027B-43BD-AFBB-D157086C5EA5}"/>
            </a:ext>
          </a:extLst>
        </xdr:cNvPr>
        <xdr:cNvSpPr/>
      </xdr:nvSpPr>
      <xdr:spPr>
        <a:xfrm>
          <a:off x="18605500" y="691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68B2FAC-3172-4F80-9BC0-EE78ED8944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C279EAB-D137-4BCA-9FA1-4C276B04CC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20964C1-9767-4A0F-9EAA-C3BDB5939E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F3177EC-4754-44A9-98E6-E40A9D8863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2F3A0B0-3964-4B70-B849-69252799B7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133956</xdr:rowOff>
    </xdr:from>
    <xdr:to>
      <xdr:col>116</xdr:col>
      <xdr:colOff>114300</xdr:colOff>
      <xdr:row>41</xdr:row>
      <xdr:rowOff>64106</xdr:rowOff>
    </xdr:to>
    <xdr:sp macro="" textlink="">
      <xdr:nvSpPr>
        <xdr:cNvPr id="582" name="楕円 581">
          <a:extLst>
            <a:ext uri="{FF2B5EF4-FFF2-40B4-BE49-F238E27FC236}">
              <a16:creationId xmlns:a16="http://schemas.microsoft.com/office/drawing/2014/main" id="{3620DD1E-6576-4E03-BBC7-7D67AD2EE3AF}"/>
            </a:ext>
          </a:extLst>
        </xdr:cNvPr>
        <xdr:cNvSpPr/>
      </xdr:nvSpPr>
      <xdr:spPr>
        <a:xfrm>
          <a:off x="22110700" y="69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48883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5E3EB10B-914C-42ED-A756-01B2C59879EE}"/>
            </a:ext>
          </a:extLst>
        </xdr:cNvPr>
        <xdr:cNvSpPr txBox="1"/>
      </xdr:nvSpPr>
      <xdr:spPr>
        <a:xfrm>
          <a:off x="22199600" y="690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122654</xdr:rowOff>
    </xdr:from>
    <xdr:to>
      <xdr:col>112</xdr:col>
      <xdr:colOff>38100</xdr:colOff>
      <xdr:row>41</xdr:row>
      <xdr:rowOff>52804</xdr:rowOff>
    </xdr:to>
    <xdr:sp macro="" textlink="">
      <xdr:nvSpPr>
        <xdr:cNvPr id="584" name="楕円 583">
          <a:extLst>
            <a:ext uri="{FF2B5EF4-FFF2-40B4-BE49-F238E27FC236}">
              <a16:creationId xmlns:a16="http://schemas.microsoft.com/office/drawing/2014/main" id="{BDADA8F2-E101-4D75-BB77-2BDA59A959E0}"/>
            </a:ext>
          </a:extLst>
        </xdr:cNvPr>
        <xdr:cNvSpPr/>
      </xdr:nvSpPr>
      <xdr:spPr>
        <a:xfrm>
          <a:off x="21272500" y="69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2004</xdr:rowOff>
    </xdr:from>
    <xdr:to>
      <xdr:col>116</xdr:col>
      <xdr:colOff>63500</xdr:colOff>
      <xdr:row>41</xdr:row>
      <xdr:rowOff>13306</xdr:rowOff>
    </xdr:to>
    <xdr:cxnSp macro="">
      <xdr:nvCxnSpPr>
        <xdr:cNvPr id="585" name="直線コネクタ 584">
          <a:extLst>
            <a:ext uri="{FF2B5EF4-FFF2-40B4-BE49-F238E27FC236}">
              <a16:creationId xmlns:a16="http://schemas.microsoft.com/office/drawing/2014/main" id="{BF9894D4-5069-4E0D-8F1B-83D9B7307C3A}"/>
            </a:ext>
          </a:extLst>
        </xdr:cNvPr>
        <xdr:cNvCxnSpPr/>
      </xdr:nvCxnSpPr>
      <xdr:spPr>
        <a:xfrm>
          <a:off x="21323300" y="7031454"/>
          <a:ext cx="8382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77977</xdr:rowOff>
    </xdr:from>
    <xdr:to>
      <xdr:col>107</xdr:col>
      <xdr:colOff>101600</xdr:colOff>
      <xdr:row>41</xdr:row>
      <xdr:rowOff>8127</xdr:rowOff>
    </xdr:to>
    <xdr:sp macro="" textlink="">
      <xdr:nvSpPr>
        <xdr:cNvPr id="586" name="楕円 585">
          <a:extLst>
            <a:ext uri="{FF2B5EF4-FFF2-40B4-BE49-F238E27FC236}">
              <a16:creationId xmlns:a16="http://schemas.microsoft.com/office/drawing/2014/main" id="{CA8FE985-EEDF-444D-B806-13F5FEE30912}"/>
            </a:ext>
          </a:extLst>
        </xdr:cNvPr>
        <xdr:cNvSpPr/>
      </xdr:nvSpPr>
      <xdr:spPr>
        <a:xfrm>
          <a:off x="20383500" y="69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128777</xdr:rowOff>
    </xdr:from>
    <xdr:to>
      <xdr:col>111</xdr:col>
      <xdr:colOff>177800</xdr:colOff>
      <xdr:row>41</xdr:row>
      <xdr:rowOff>2004</xdr:rowOff>
    </xdr:to>
    <xdr:cxnSp macro="">
      <xdr:nvCxnSpPr>
        <xdr:cNvPr id="587" name="直線コネクタ 586">
          <a:extLst>
            <a:ext uri="{FF2B5EF4-FFF2-40B4-BE49-F238E27FC236}">
              <a16:creationId xmlns:a16="http://schemas.microsoft.com/office/drawing/2014/main" id="{8F3C645C-F4EE-4427-B033-05F7A108010F}"/>
            </a:ext>
          </a:extLst>
        </xdr:cNvPr>
        <xdr:cNvCxnSpPr/>
      </xdr:nvCxnSpPr>
      <xdr:spPr>
        <a:xfrm>
          <a:off x="20434300" y="6986777"/>
          <a:ext cx="889000" cy="4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79085</xdr:rowOff>
    </xdr:from>
    <xdr:to>
      <xdr:col>102</xdr:col>
      <xdr:colOff>165100</xdr:colOff>
      <xdr:row>41</xdr:row>
      <xdr:rowOff>9235</xdr:rowOff>
    </xdr:to>
    <xdr:sp macro="" textlink="">
      <xdr:nvSpPr>
        <xdr:cNvPr id="588" name="楕円 587">
          <a:extLst>
            <a:ext uri="{FF2B5EF4-FFF2-40B4-BE49-F238E27FC236}">
              <a16:creationId xmlns:a16="http://schemas.microsoft.com/office/drawing/2014/main" id="{DA05C80E-B01C-4FA4-B46F-031662E6D1E4}"/>
            </a:ext>
          </a:extLst>
        </xdr:cNvPr>
        <xdr:cNvSpPr/>
      </xdr:nvSpPr>
      <xdr:spPr>
        <a:xfrm>
          <a:off x="19494500" y="69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128777</xdr:rowOff>
    </xdr:from>
    <xdr:to>
      <xdr:col>107</xdr:col>
      <xdr:colOff>50800</xdr:colOff>
      <xdr:row>40</xdr:row>
      <xdr:rowOff>129885</xdr:rowOff>
    </xdr:to>
    <xdr:cxnSp macro="">
      <xdr:nvCxnSpPr>
        <xdr:cNvPr id="589" name="直線コネクタ 588">
          <a:extLst>
            <a:ext uri="{FF2B5EF4-FFF2-40B4-BE49-F238E27FC236}">
              <a16:creationId xmlns:a16="http://schemas.microsoft.com/office/drawing/2014/main" id="{FF807EB1-6DDE-4961-BD1F-C557C94698A1}"/>
            </a:ext>
          </a:extLst>
        </xdr:cNvPr>
        <xdr:cNvCxnSpPr/>
      </xdr:nvCxnSpPr>
      <xdr:spPr>
        <a:xfrm flipV="1">
          <a:off x="19545300" y="6986777"/>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80669</xdr:rowOff>
    </xdr:from>
    <xdr:to>
      <xdr:col>98</xdr:col>
      <xdr:colOff>38100</xdr:colOff>
      <xdr:row>41</xdr:row>
      <xdr:rowOff>10819</xdr:rowOff>
    </xdr:to>
    <xdr:sp macro="" textlink="">
      <xdr:nvSpPr>
        <xdr:cNvPr id="590" name="楕円 589">
          <a:extLst>
            <a:ext uri="{FF2B5EF4-FFF2-40B4-BE49-F238E27FC236}">
              <a16:creationId xmlns:a16="http://schemas.microsoft.com/office/drawing/2014/main" id="{DEC7D4F7-2B5E-423C-AC5C-D5B48C2F3E2E}"/>
            </a:ext>
          </a:extLst>
        </xdr:cNvPr>
        <xdr:cNvSpPr/>
      </xdr:nvSpPr>
      <xdr:spPr>
        <a:xfrm>
          <a:off x="18605500" y="69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129885</xdr:rowOff>
    </xdr:from>
    <xdr:to>
      <xdr:col>102</xdr:col>
      <xdr:colOff>114300</xdr:colOff>
      <xdr:row>40</xdr:row>
      <xdr:rowOff>131469</xdr:rowOff>
    </xdr:to>
    <xdr:cxnSp macro="">
      <xdr:nvCxnSpPr>
        <xdr:cNvPr id="591" name="直線コネクタ 590">
          <a:extLst>
            <a:ext uri="{FF2B5EF4-FFF2-40B4-BE49-F238E27FC236}">
              <a16:creationId xmlns:a16="http://schemas.microsoft.com/office/drawing/2014/main" id="{1A8D2E16-A7CE-4D6D-A540-F218351BAE83}"/>
            </a:ext>
          </a:extLst>
        </xdr:cNvPr>
        <xdr:cNvCxnSpPr/>
      </xdr:nvCxnSpPr>
      <xdr:spPr>
        <a:xfrm flipV="1">
          <a:off x="18656300" y="6987885"/>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AF51557C-8333-45A2-8797-627A53AA3AB4}"/>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ACCF441E-15BA-4162-93E3-A9B71BCD4D5B}"/>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2476</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9F76D253-45FD-4F36-8D74-5935EC514FA3}"/>
            </a:ext>
          </a:extLst>
        </xdr:cNvPr>
        <xdr:cNvSpPr txBox="1"/>
      </xdr:nvSpPr>
      <xdr:spPr>
        <a:xfrm>
          <a:off x="19245795" y="668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1850</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81686D13-9B01-4A08-ABFE-E4799242067E}"/>
            </a:ext>
          </a:extLst>
        </xdr:cNvPr>
        <xdr:cNvSpPr txBox="1"/>
      </xdr:nvSpPr>
      <xdr:spPr>
        <a:xfrm>
          <a:off x="18356795" y="668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43931</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6DA95BFE-52EB-46E1-A1EE-CE5170FCFB82}"/>
            </a:ext>
          </a:extLst>
        </xdr:cNvPr>
        <xdr:cNvSpPr txBox="1"/>
      </xdr:nvSpPr>
      <xdr:spPr>
        <a:xfrm>
          <a:off x="21043411" y="70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170704</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CFF313FA-CDE4-4EC5-85B5-5247360DC59A}"/>
            </a:ext>
          </a:extLst>
        </xdr:cNvPr>
        <xdr:cNvSpPr txBox="1"/>
      </xdr:nvSpPr>
      <xdr:spPr>
        <a:xfrm>
          <a:off x="20134795" y="702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362</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D99B5FF3-CEBA-4141-B4E0-008598CE681B}"/>
            </a:ext>
          </a:extLst>
        </xdr:cNvPr>
        <xdr:cNvSpPr txBox="1"/>
      </xdr:nvSpPr>
      <xdr:spPr>
        <a:xfrm>
          <a:off x="19245795" y="70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1946</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9708BD2B-9920-4191-83FA-976F274E6D92}"/>
            </a:ext>
          </a:extLst>
        </xdr:cNvPr>
        <xdr:cNvSpPr txBox="1"/>
      </xdr:nvSpPr>
      <xdr:spPr>
        <a:xfrm>
          <a:off x="18356795" y="703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1DA808B-7FD2-44E1-8AF8-B201947E59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1439675-BC51-4282-9A81-01BCCC7FD9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7234A2D5-504A-4201-A3C7-A9C8141EA5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8F189B3-678D-4685-8F2B-7C9C606284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7E77F9E-5A4F-4F1B-90FC-F34F6626E5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00F5553-6226-4CDC-A901-FF5455FC6A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702A66D-DBF9-4238-90A3-A5CD408369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594A0A3-95B7-471C-837E-B84A3582C6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33D24FBA-A6D8-448F-BD07-61B4BE21A8E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D1497205-9831-4671-AC5E-BA193C3BE0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6D511E38-8A96-46A4-AF6D-BAD091A72E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217DB1D7-7F23-48C2-AE14-1F4C6A8DDE1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6653F8C2-2E03-40B9-8A04-AC49662BDC0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83177FE1-5030-4CD5-86E2-88F6C0F9D8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14728CEE-E16E-4E5E-8C46-CC4CDD39DB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F612C564-FBFC-418A-B2DA-F7AF6DBFFA2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8827EABF-EC10-4D22-A32F-7E005CA690E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33DD465D-7A60-46FC-B484-F95DD9409E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42DA4F05-400F-4C4E-A3C8-29E76BAFBFF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34FE0364-8423-4358-A637-91236F2064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DE8E7A1E-2C7F-46B9-8E98-E5DA0B2A2E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921CD03-7924-4347-82F7-A2EC073E2B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74D59192-DC8A-408C-8508-6E7054AFDF7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6128C204-D954-45C6-A088-534A2EE58F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24" name="直線コネクタ 623">
          <a:extLst>
            <a:ext uri="{FF2B5EF4-FFF2-40B4-BE49-F238E27FC236}">
              <a16:creationId xmlns:a16="http://schemas.microsoft.com/office/drawing/2014/main" id="{BF685F46-F35B-44B5-A5DC-5C4F15EF10B2}"/>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AD2D4EF2-24A6-4A59-8BC9-38AAF8BC166B}"/>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6" name="直線コネクタ 625">
          <a:extLst>
            <a:ext uri="{FF2B5EF4-FFF2-40B4-BE49-F238E27FC236}">
              <a16:creationId xmlns:a16="http://schemas.microsoft.com/office/drawing/2014/main" id="{0C552B94-5F0B-44DA-BF5C-0C6F346B17C3}"/>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4DCFD597-5E03-46AC-9A25-A8BBBF7855F6}"/>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28" name="直線コネクタ 627">
          <a:extLst>
            <a:ext uri="{FF2B5EF4-FFF2-40B4-BE49-F238E27FC236}">
              <a16:creationId xmlns:a16="http://schemas.microsoft.com/office/drawing/2014/main" id="{50D868CC-5C7A-41E9-90AE-5E0CF9DBB01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A3919DFF-8656-42CB-8139-30ADD91D716A}"/>
            </a:ext>
          </a:extLst>
        </xdr:cNvPr>
        <xdr:cNvSpPr txBox="1"/>
      </xdr:nvSpPr>
      <xdr:spPr>
        <a:xfrm>
          <a:off x="16357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30" name="フローチャート: 判断 629">
          <a:extLst>
            <a:ext uri="{FF2B5EF4-FFF2-40B4-BE49-F238E27FC236}">
              <a16:creationId xmlns:a16="http://schemas.microsoft.com/office/drawing/2014/main" id="{A9BFA421-052D-4332-B467-AC0939E2DEBD}"/>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31" name="フローチャート: 判断 630">
          <a:extLst>
            <a:ext uri="{FF2B5EF4-FFF2-40B4-BE49-F238E27FC236}">
              <a16:creationId xmlns:a16="http://schemas.microsoft.com/office/drawing/2014/main" id="{9DF8B81E-B3F0-46DB-BDE1-AB7E1A00EA07}"/>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2" name="フローチャート: 判断 631">
          <a:extLst>
            <a:ext uri="{FF2B5EF4-FFF2-40B4-BE49-F238E27FC236}">
              <a16:creationId xmlns:a16="http://schemas.microsoft.com/office/drawing/2014/main" id="{5E78DC5C-138D-4FD0-95C7-A87D3E07E4C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33" name="フローチャート: 判断 632">
          <a:extLst>
            <a:ext uri="{FF2B5EF4-FFF2-40B4-BE49-F238E27FC236}">
              <a16:creationId xmlns:a16="http://schemas.microsoft.com/office/drawing/2014/main" id="{F034CBF7-51C3-418A-896E-7365858DC592}"/>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101600</xdr:rowOff>
    </xdr:from>
    <xdr:to>
      <xdr:col>67</xdr:col>
      <xdr:colOff>101600</xdr:colOff>
      <xdr:row>59</xdr:row>
      <xdr:rowOff>31750</xdr:rowOff>
    </xdr:to>
    <xdr:sp macro="" textlink="">
      <xdr:nvSpPr>
        <xdr:cNvPr id="634" name="フローチャート: 判断 633">
          <a:extLst>
            <a:ext uri="{FF2B5EF4-FFF2-40B4-BE49-F238E27FC236}">
              <a16:creationId xmlns:a16="http://schemas.microsoft.com/office/drawing/2014/main" id="{3FD80BAD-1110-4040-9146-01590D34120A}"/>
            </a:ext>
          </a:extLst>
        </xdr:cNvPr>
        <xdr:cNvSpPr/>
      </xdr:nvSpPr>
      <xdr:spPr>
        <a:xfrm>
          <a:off x="12763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369A635-4011-4590-9328-8EA036928B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1BD6E25-1F72-4759-AD1D-2728E037D8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05E0605-C989-4427-B493-F9237E1C93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80F45E3-D0ED-4FB7-BB68-FF2271B361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87B2816-A200-4D7C-B72E-39A182C1CB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80645</xdr:rowOff>
    </xdr:from>
    <xdr:to>
      <xdr:col>85</xdr:col>
      <xdr:colOff>177800</xdr:colOff>
      <xdr:row>59</xdr:row>
      <xdr:rowOff>10795</xdr:rowOff>
    </xdr:to>
    <xdr:sp macro="" textlink="">
      <xdr:nvSpPr>
        <xdr:cNvPr id="640" name="楕円 639">
          <a:extLst>
            <a:ext uri="{FF2B5EF4-FFF2-40B4-BE49-F238E27FC236}">
              <a16:creationId xmlns:a16="http://schemas.microsoft.com/office/drawing/2014/main" id="{3A2B6C94-05B4-4C3D-9410-9F07B73A5940}"/>
            </a:ext>
          </a:extLst>
        </xdr:cNvPr>
        <xdr:cNvSpPr/>
      </xdr:nvSpPr>
      <xdr:spPr>
        <a:xfrm>
          <a:off x="16268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103522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CFF77E0E-48F6-4762-9607-3CC216D70FA8}"/>
            </a:ext>
          </a:extLst>
        </xdr:cNvPr>
        <xdr:cNvSpPr txBox="1"/>
      </xdr:nvSpPr>
      <xdr:spPr>
        <a:xfrm>
          <a:off x="16357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107315</xdr:rowOff>
    </xdr:from>
    <xdr:to>
      <xdr:col>81</xdr:col>
      <xdr:colOff>101600</xdr:colOff>
      <xdr:row>59</xdr:row>
      <xdr:rowOff>37465</xdr:rowOff>
    </xdr:to>
    <xdr:sp macro="" textlink="">
      <xdr:nvSpPr>
        <xdr:cNvPr id="642" name="楕円 641">
          <a:extLst>
            <a:ext uri="{FF2B5EF4-FFF2-40B4-BE49-F238E27FC236}">
              <a16:creationId xmlns:a16="http://schemas.microsoft.com/office/drawing/2014/main" id="{A5C1E148-FFF0-4CD0-B4ED-E919C00769D6}"/>
            </a:ext>
          </a:extLst>
        </xdr:cNvPr>
        <xdr:cNvSpPr/>
      </xdr:nvSpPr>
      <xdr:spPr>
        <a:xfrm>
          <a:off x="15430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131445</xdr:rowOff>
    </xdr:from>
    <xdr:to>
      <xdr:col>85</xdr:col>
      <xdr:colOff>127000</xdr:colOff>
      <xdr:row>58</xdr:row>
      <xdr:rowOff>158115</xdr:rowOff>
    </xdr:to>
    <xdr:cxnSp macro="">
      <xdr:nvCxnSpPr>
        <xdr:cNvPr id="643" name="直線コネクタ 642">
          <a:extLst>
            <a:ext uri="{FF2B5EF4-FFF2-40B4-BE49-F238E27FC236}">
              <a16:creationId xmlns:a16="http://schemas.microsoft.com/office/drawing/2014/main" id="{FD60B1C8-0019-41FC-9063-2352EF4F9D2A}"/>
            </a:ext>
          </a:extLst>
        </xdr:cNvPr>
        <xdr:cNvCxnSpPr/>
      </xdr:nvCxnSpPr>
      <xdr:spPr>
        <a:xfrm flipV="1">
          <a:off x="15481300" y="100755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644" name="楕円 643">
          <a:extLst>
            <a:ext uri="{FF2B5EF4-FFF2-40B4-BE49-F238E27FC236}">
              <a16:creationId xmlns:a16="http://schemas.microsoft.com/office/drawing/2014/main" id="{5CE06AF4-3379-4684-8C4E-A7FAF98D2465}"/>
            </a:ext>
          </a:extLst>
        </xdr:cNvPr>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58</xdr:row>
      <xdr:rowOff>158115</xdr:rowOff>
    </xdr:to>
    <xdr:cxnSp macro="">
      <xdr:nvCxnSpPr>
        <xdr:cNvPr id="645" name="直線コネクタ 644">
          <a:extLst>
            <a:ext uri="{FF2B5EF4-FFF2-40B4-BE49-F238E27FC236}">
              <a16:creationId xmlns:a16="http://schemas.microsoft.com/office/drawing/2014/main" id="{D657C4B0-F548-408A-8011-1F9B9EAD1C36}"/>
            </a:ext>
          </a:extLst>
        </xdr:cNvPr>
        <xdr:cNvCxnSpPr/>
      </xdr:nvCxnSpPr>
      <xdr:spPr>
        <a:xfrm>
          <a:off x="14592300" y="10096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61595</xdr:rowOff>
    </xdr:from>
    <xdr:to>
      <xdr:col>72</xdr:col>
      <xdr:colOff>38100</xdr:colOff>
      <xdr:row>58</xdr:row>
      <xdr:rowOff>163195</xdr:rowOff>
    </xdr:to>
    <xdr:sp macro="" textlink="">
      <xdr:nvSpPr>
        <xdr:cNvPr id="646" name="楕円 645">
          <a:extLst>
            <a:ext uri="{FF2B5EF4-FFF2-40B4-BE49-F238E27FC236}">
              <a16:creationId xmlns:a16="http://schemas.microsoft.com/office/drawing/2014/main" id="{514D7080-93EE-45B1-AAE5-7B4F5C64DDCC}"/>
            </a:ext>
          </a:extLst>
        </xdr:cNvPr>
        <xdr:cNvSpPr/>
      </xdr:nvSpPr>
      <xdr:spPr>
        <a:xfrm>
          <a:off x="13652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112395</xdr:rowOff>
    </xdr:from>
    <xdr:to>
      <xdr:col>76</xdr:col>
      <xdr:colOff>114300</xdr:colOff>
      <xdr:row>58</xdr:row>
      <xdr:rowOff>152400</xdr:rowOff>
    </xdr:to>
    <xdr:cxnSp macro="">
      <xdr:nvCxnSpPr>
        <xdr:cNvPr id="647" name="直線コネクタ 646">
          <a:extLst>
            <a:ext uri="{FF2B5EF4-FFF2-40B4-BE49-F238E27FC236}">
              <a16:creationId xmlns:a16="http://schemas.microsoft.com/office/drawing/2014/main" id="{B4632337-A286-4BBF-B34F-963BE3C3EAC4}"/>
            </a:ext>
          </a:extLst>
        </xdr:cNvPr>
        <xdr:cNvCxnSpPr/>
      </xdr:nvCxnSpPr>
      <xdr:spPr>
        <a:xfrm>
          <a:off x="13703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90170</xdr:rowOff>
    </xdr:from>
    <xdr:to>
      <xdr:col>67</xdr:col>
      <xdr:colOff>101600</xdr:colOff>
      <xdr:row>59</xdr:row>
      <xdr:rowOff>20320</xdr:rowOff>
    </xdr:to>
    <xdr:sp macro="" textlink="">
      <xdr:nvSpPr>
        <xdr:cNvPr id="648" name="楕円 647">
          <a:extLst>
            <a:ext uri="{FF2B5EF4-FFF2-40B4-BE49-F238E27FC236}">
              <a16:creationId xmlns:a16="http://schemas.microsoft.com/office/drawing/2014/main" id="{B1D5CB1F-50EE-482A-8819-93D43D359130}"/>
            </a:ext>
          </a:extLst>
        </xdr:cNvPr>
        <xdr:cNvSpPr/>
      </xdr:nvSpPr>
      <xdr:spPr>
        <a:xfrm>
          <a:off x="12763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140970</xdr:rowOff>
    </xdr:to>
    <xdr:cxnSp macro="">
      <xdr:nvCxnSpPr>
        <xdr:cNvPr id="649" name="直線コネクタ 648">
          <a:extLst>
            <a:ext uri="{FF2B5EF4-FFF2-40B4-BE49-F238E27FC236}">
              <a16:creationId xmlns:a16="http://schemas.microsoft.com/office/drawing/2014/main" id="{DE969A5B-87C0-478E-A5EF-0B902AB48D5B}"/>
            </a:ext>
          </a:extLst>
        </xdr:cNvPr>
        <xdr:cNvCxnSpPr/>
      </xdr:nvCxnSpPr>
      <xdr:spPr>
        <a:xfrm flipV="1">
          <a:off x="12814300" y="1005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E6235CED-4CA5-4A63-A245-3B97EA832906}"/>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CF7DCA19-9BCC-4217-BAD8-BE17E0A8F9C7}"/>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7924B924-E6DF-41BA-9777-44826838E0BA}"/>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22877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F75AA1AE-7A30-46D4-832E-536231E6165D}"/>
            </a:ext>
          </a:extLst>
        </xdr:cNvPr>
        <xdr:cNvSpPr txBox="1"/>
      </xdr:nvSpPr>
      <xdr:spPr>
        <a:xfrm>
          <a:off x="12611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53992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51597A76-D316-4950-8DD0-A27CC873EEA6}"/>
            </a:ext>
          </a:extLst>
        </xdr:cNvPr>
        <xdr:cNvSpPr txBox="1"/>
      </xdr:nvSpPr>
      <xdr:spPr>
        <a:xfrm>
          <a:off x="152660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475D5CF5-5F34-4560-92DD-8CEB63C1888F}"/>
            </a:ext>
          </a:extLst>
        </xdr:cNvPr>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8272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D1ADF536-7647-4182-A3F1-3AF6C31D0D1D}"/>
            </a:ext>
          </a:extLst>
        </xdr:cNvPr>
        <xdr:cNvSpPr txBox="1"/>
      </xdr:nvSpPr>
      <xdr:spPr>
        <a:xfrm>
          <a:off x="13500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71719F3E-3245-4188-803A-7CD4800876EE}"/>
            </a:ext>
          </a:extLst>
        </xdr:cNvPr>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1807D1CD-80A6-4684-BB6E-59F8588225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117BAE68-62CD-4B23-A3CA-55790F4FF7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FADA5F23-15BB-4206-B95D-BF1F2449CC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AA18EB32-B28A-46DF-ACB0-147FBF51D2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5C3220A6-0D90-4C88-802D-5FDEEBCF1F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5D55C27C-BA89-4119-B3B0-60439FF993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B02A5FDF-9E6E-4D12-8621-1EED8B7528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5CFF957E-7DE8-420D-8DFC-FCBBB23DAB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78375A4A-B455-4F90-841F-2E87BABAD7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A62061B1-4556-44E7-840D-72F9B91C87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a:extLst>
            <a:ext uri="{FF2B5EF4-FFF2-40B4-BE49-F238E27FC236}">
              <a16:creationId xmlns:a16="http://schemas.microsoft.com/office/drawing/2014/main" id="{A5CD5977-B1EA-4964-B91D-D2A3F60B11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a:extLst>
            <a:ext uri="{FF2B5EF4-FFF2-40B4-BE49-F238E27FC236}">
              <a16:creationId xmlns:a16="http://schemas.microsoft.com/office/drawing/2014/main" id="{A69457E1-2131-4F30-BC95-110B8D39BA6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a:extLst>
            <a:ext uri="{FF2B5EF4-FFF2-40B4-BE49-F238E27FC236}">
              <a16:creationId xmlns:a16="http://schemas.microsoft.com/office/drawing/2014/main" id="{5CBBDDA2-E967-4C9A-89E8-B66C43B7D7C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a:extLst>
            <a:ext uri="{FF2B5EF4-FFF2-40B4-BE49-F238E27FC236}">
              <a16:creationId xmlns:a16="http://schemas.microsoft.com/office/drawing/2014/main" id="{42E28BA7-BC70-4218-A92F-87816943B8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a:extLst>
            <a:ext uri="{FF2B5EF4-FFF2-40B4-BE49-F238E27FC236}">
              <a16:creationId xmlns:a16="http://schemas.microsoft.com/office/drawing/2014/main" id="{8C1BA2DE-56BE-49A8-9A54-B6FD09B928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a:extLst>
            <a:ext uri="{FF2B5EF4-FFF2-40B4-BE49-F238E27FC236}">
              <a16:creationId xmlns:a16="http://schemas.microsoft.com/office/drawing/2014/main" id="{08F60890-BC22-476F-959E-E24BCDD3B3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a:extLst>
            <a:ext uri="{FF2B5EF4-FFF2-40B4-BE49-F238E27FC236}">
              <a16:creationId xmlns:a16="http://schemas.microsoft.com/office/drawing/2014/main" id="{AD4AE984-7A49-4BE0-861F-6451C5F7B27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a:extLst>
            <a:ext uri="{FF2B5EF4-FFF2-40B4-BE49-F238E27FC236}">
              <a16:creationId xmlns:a16="http://schemas.microsoft.com/office/drawing/2014/main" id="{27C3B645-F65B-44CC-81E8-AFD074DA00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a:extLst>
            <a:ext uri="{FF2B5EF4-FFF2-40B4-BE49-F238E27FC236}">
              <a16:creationId xmlns:a16="http://schemas.microsoft.com/office/drawing/2014/main" id="{31BDE14F-D9DA-4ED6-B9C6-5811F26E4A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a:extLst>
            <a:ext uri="{FF2B5EF4-FFF2-40B4-BE49-F238E27FC236}">
              <a16:creationId xmlns:a16="http://schemas.microsoft.com/office/drawing/2014/main" id="{10D67CEC-C85D-4515-9293-A0647DF8E54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F518E164-324A-416E-A13A-595A27D787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E665BAFA-8CE1-42D1-ABDF-5A7C418908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a16="http://schemas.microsoft.com/office/drawing/2014/main" id="{41C33CCD-1701-4FFB-AC7E-2126AEDC56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81" name="直線コネクタ 680">
          <a:extLst>
            <a:ext uri="{FF2B5EF4-FFF2-40B4-BE49-F238E27FC236}">
              <a16:creationId xmlns:a16="http://schemas.microsoft.com/office/drawing/2014/main" id="{D3D136C4-5FDD-4468-947B-49F09C643DAA}"/>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82" name="【保健センター・保健所】&#10;一人当たり面積最小値テキスト">
          <a:extLst>
            <a:ext uri="{FF2B5EF4-FFF2-40B4-BE49-F238E27FC236}">
              <a16:creationId xmlns:a16="http://schemas.microsoft.com/office/drawing/2014/main" id="{9EE98322-73A6-4037-A43C-F3EE3C376686}"/>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83" name="直線コネクタ 682">
          <a:extLst>
            <a:ext uri="{FF2B5EF4-FFF2-40B4-BE49-F238E27FC236}">
              <a16:creationId xmlns:a16="http://schemas.microsoft.com/office/drawing/2014/main" id="{AD168B1B-CFFA-420B-9BC9-0735BD9FABE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84" name="【保健センター・保健所】&#10;一人当たり面積最大値テキスト">
          <a:extLst>
            <a:ext uri="{FF2B5EF4-FFF2-40B4-BE49-F238E27FC236}">
              <a16:creationId xmlns:a16="http://schemas.microsoft.com/office/drawing/2014/main" id="{3E894EBE-0575-4A89-B99C-87E5AA0C8DE5}"/>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85" name="直線コネクタ 684">
          <a:extLst>
            <a:ext uri="{FF2B5EF4-FFF2-40B4-BE49-F238E27FC236}">
              <a16:creationId xmlns:a16="http://schemas.microsoft.com/office/drawing/2014/main" id="{0C1BAEC3-4DE0-4C34-9F5C-C604D3173628}"/>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6" name="【保健センター・保健所】&#10;一人当たり面積平均値テキスト">
          <a:extLst>
            <a:ext uri="{FF2B5EF4-FFF2-40B4-BE49-F238E27FC236}">
              <a16:creationId xmlns:a16="http://schemas.microsoft.com/office/drawing/2014/main" id="{F393DECD-BF33-4357-883B-07ACFDDA5775}"/>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7" name="フローチャート: 判断 686">
          <a:extLst>
            <a:ext uri="{FF2B5EF4-FFF2-40B4-BE49-F238E27FC236}">
              <a16:creationId xmlns:a16="http://schemas.microsoft.com/office/drawing/2014/main" id="{3244649E-C418-4032-8999-1EB25F7E3B76}"/>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88" name="フローチャート: 判断 687">
          <a:extLst>
            <a:ext uri="{FF2B5EF4-FFF2-40B4-BE49-F238E27FC236}">
              <a16:creationId xmlns:a16="http://schemas.microsoft.com/office/drawing/2014/main" id="{F4A749EF-60C7-4481-B452-CA42F3B34EAF}"/>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89" name="フローチャート: 判断 688">
          <a:extLst>
            <a:ext uri="{FF2B5EF4-FFF2-40B4-BE49-F238E27FC236}">
              <a16:creationId xmlns:a16="http://schemas.microsoft.com/office/drawing/2014/main" id="{58032FD0-10E1-49B3-99E3-3F2202B14FD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0</xdr:rowOff>
    </xdr:from>
    <xdr:to>
      <xdr:col>102</xdr:col>
      <xdr:colOff>165100</xdr:colOff>
      <xdr:row>63</xdr:row>
      <xdr:rowOff>101600</xdr:rowOff>
    </xdr:to>
    <xdr:sp macro="" textlink="">
      <xdr:nvSpPr>
        <xdr:cNvPr id="690" name="フローチャート: 判断 689">
          <a:extLst>
            <a:ext uri="{FF2B5EF4-FFF2-40B4-BE49-F238E27FC236}">
              <a16:creationId xmlns:a16="http://schemas.microsoft.com/office/drawing/2014/main" id="{5B2690B3-CA74-44C5-814B-EE8524A42665}"/>
            </a:ext>
          </a:extLst>
        </xdr:cNvPr>
        <xdr:cNvSpPr/>
      </xdr:nvSpPr>
      <xdr:spPr>
        <a:xfrm>
          <a:off x="19494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161290</xdr:rowOff>
    </xdr:from>
    <xdr:to>
      <xdr:col>98</xdr:col>
      <xdr:colOff>38100</xdr:colOff>
      <xdr:row>63</xdr:row>
      <xdr:rowOff>91440</xdr:rowOff>
    </xdr:to>
    <xdr:sp macro="" textlink="">
      <xdr:nvSpPr>
        <xdr:cNvPr id="691" name="フローチャート: 判断 690">
          <a:extLst>
            <a:ext uri="{FF2B5EF4-FFF2-40B4-BE49-F238E27FC236}">
              <a16:creationId xmlns:a16="http://schemas.microsoft.com/office/drawing/2014/main" id="{1A4AEE15-A132-435C-8B36-CC0DDAE71ADE}"/>
            </a:ext>
          </a:extLst>
        </xdr:cNvPr>
        <xdr:cNvSpPr/>
      </xdr:nvSpPr>
      <xdr:spPr>
        <a:xfrm>
          <a:off x="18605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AB71D88-3FE4-4DBD-B894-A593CCFEEF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F0282DF-DC7E-4176-9F18-6BA989FB4D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A8EC365-54D3-4294-8FE0-8202615EBD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DCCEB52-7D08-46C4-93B4-E6E2044C46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D8756D1-8E8D-4000-90F9-59D238BF4E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157480</xdr:rowOff>
    </xdr:from>
    <xdr:to>
      <xdr:col>116</xdr:col>
      <xdr:colOff>114300</xdr:colOff>
      <xdr:row>63</xdr:row>
      <xdr:rowOff>87630</xdr:rowOff>
    </xdr:to>
    <xdr:sp macro="" textlink="">
      <xdr:nvSpPr>
        <xdr:cNvPr id="697" name="楕円 696">
          <a:extLst>
            <a:ext uri="{FF2B5EF4-FFF2-40B4-BE49-F238E27FC236}">
              <a16:creationId xmlns:a16="http://schemas.microsoft.com/office/drawing/2014/main" id="{2B17CF74-8EF1-4F92-89C3-32323B49747C}"/>
            </a:ext>
          </a:extLst>
        </xdr:cNvPr>
        <xdr:cNvSpPr/>
      </xdr:nvSpPr>
      <xdr:spPr>
        <a:xfrm>
          <a:off x="221107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135907</xdr:rowOff>
    </xdr:from>
    <xdr:ext cx="469744" cy="259045"/>
    <xdr:sp macro="" textlink="">
      <xdr:nvSpPr>
        <xdr:cNvPr id="698" name="【保健センター・保健所】&#10;一人当たり面積該当値テキスト">
          <a:extLst>
            <a:ext uri="{FF2B5EF4-FFF2-40B4-BE49-F238E27FC236}">
              <a16:creationId xmlns:a16="http://schemas.microsoft.com/office/drawing/2014/main" id="{1F4DB3E9-1C97-42BE-9633-8AE582DCED5F}"/>
            </a:ext>
          </a:extLst>
        </xdr:cNvPr>
        <xdr:cNvSpPr txBox="1"/>
      </xdr:nvSpPr>
      <xdr:spPr>
        <a:xfrm>
          <a:off x="221996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699" name="楕円 698">
          <a:extLst>
            <a:ext uri="{FF2B5EF4-FFF2-40B4-BE49-F238E27FC236}">
              <a16:creationId xmlns:a16="http://schemas.microsoft.com/office/drawing/2014/main" id="{175B0D0E-4E7F-4D89-9EA1-1656BA311AD6}"/>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36830</xdr:rowOff>
    </xdr:from>
    <xdr:to>
      <xdr:col>116</xdr:col>
      <xdr:colOff>63500</xdr:colOff>
      <xdr:row>63</xdr:row>
      <xdr:rowOff>41910</xdr:rowOff>
    </xdr:to>
    <xdr:cxnSp macro="">
      <xdr:nvCxnSpPr>
        <xdr:cNvPr id="700" name="直線コネクタ 699">
          <a:extLst>
            <a:ext uri="{FF2B5EF4-FFF2-40B4-BE49-F238E27FC236}">
              <a16:creationId xmlns:a16="http://schemas.microsoft.com/office/drawing/2014/main" id="{A0DDD9EE-0CB1-4D63-89F6-06369C3EC4D5}"/>
            </a:ext>
          </a:extLst>
        </xdr:cNvPr>
        <xdr:cNvCxnSpPr/>
      </xdr:nvCxnSpPr>
      <xdr:spPr>
        <a:xfrm flipV="1">
          <a:off x="21323300" y="108381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701" name="楕円 700">
          <a:extLst>
            <a:ext uri="{FF2B5EF4-FFF2-40B4-BE49-F238E27FC236}">
              <a16:creationId xmlns:a16="http://schemas.microsoft.com/office/drawing/2014/main" id="{3699EA19-37A8-49A8-B8D5-6D6E0F2C5C4C}"/>
            </a:ext>
          </a:extLst>
        </xdr:cNvPr>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45720</xdr:rowOff>
    </xdr:to>
    <xdr:cxnSp macro="">
      <xdr:nvCxnSpPr>
        <xdr:cNvPr id="702" name="直線コネクタ 701">
          <a:extLst>
            <a:ext uri="{FF2B5EF4-FFF2-40B4-BE49-F238E27FC236}">
              <a16:creationId xmlns:a16="http://schemas.microsoft.com/office/drawing/2014/main" id="{EDC0010C-27D2-4A5C-AB0E-05C09A8A90AF}"/>
            </a:ext>
          </a:extLst>
        </xdr:cNvPr>
        <xdr:cNvCxnSpPr/>
      </xdr:nvCxnSpPr>
      <xdr:spPr>
        <a:xfrm flipV="1">
          <a:off x="20434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703" name="楕円 702">
          <a:extLst>
            <a:ext uri="{FF2B5EF4-FFF2-40B4-BE49-F238E27FC236}">
              <a16:creationId xmlns:a16="http://schemas.microsoft.com/office/drawing/2014/main" id="{CB33CAE2-79C5-4C70-8CC8-07C0F78900A4}"/>
            </a:ext>
          </a:extLst>
        </xdr:cNvPr>
        <xdr:cNvSpPr/>
      </xdr:nvSpPr>
      <xdr:spPr>
        <a:xfrm>
          <a:off x="19494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49530</xdr:rowOff>
    </xdr:to>
    <xdr:cxnSp macro="">
      <xdr:nvCxnSpPr>
        <xdr:cNvPr id="704" name="直線コネクタ 703">
          <a:extLst>
            <a:ext uri="{FF2B5EF4-FFF2-40B4-BE49-F238E27FC236}">
              <a16:creationId xmlns:a16="http://schemas.microsoft.com/office/drawing/2014/main" id="{5637F694-3143-4955-B193-4CD70A1510EF}"/>
            </a:ext>
          </a:extLst>
        </xdr:cNvPr>
        <xdr:cNvCxnSpPr/>
      </xdr:nvCxnSpPr>
      <xdr:spPr>
        <a:xfrm flipV="1">
          <a:off x="19545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3810</xdr:rowOff>
    </xdr:from>
    <xdr:to>
      <xdr:col>98</xdr:col>
      <xdr:colOff>38100</xdr:colOff>
      <xdr:row>63</xdr:row>
      <xdr:rowOff>105410</xdr:rowOff>
    </xdr:to>
    <xdr:sp macro="" textlink="">
      <xdr:nvSpPr>
        <xdr:cNvPr id="705" name="楕円 704">
          <a:extLst>
            <a:ext uri="{FF2B5EF4-FFF2-40B4-BE49-F238E27FC236}">
              <a16:creationId xmlns:a16="http://schemas.microsoft.com/office/drawing/2014/main" id="{4105D8FE-E739-4143-825A-3BCDEB6EEDC0}"/>
            </a:ext>
          </a:extLst>
        </xdr:cNvPr>
        <xdr:cNvSpPr/>
      </xdr:nvSpPr>
      <xdr:spPr>
        <a:xfrm>
          <a:off x="18605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49530</xdr:rowOff>
    </xdr:from>
    <xdr:to>
      <xdr:col>102</xdr:col>
      <xdr:colOff>114300</xdr:colOff>
      <xdr:row>63</xdr:row>
      <xdr:rowOff>54610</xdr:rowOff>
    </xdr:to>
    <xdr:cxnSp macro="">
      <xdr:nvCxnSpPr>
        <xdr:cNvPr id="706" name="直線コネクタ 705">
          <a:extLst>
            <a:ext uri="{FF2B5EF4-FFF2-40B4-BE49-F238E27FC236}">
              <a16:creationId xmlns:a16="http://schemas.microsoft.com/office/drawing/2014/main" id="{28AB5B19-868C-46B5-941C-407FCA58A634}"/>
            </a:ext>
          </a:extLst>
        </xdr:cNvPr>
        <xdr:cNvCxnSpPr/>
      </xdr:nvCxnSpPr>
      <xdr:spPr>
        <a:xfrm flipV="1">
          <a:off x="18656300" y="108508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707" name="n_1aveValue【保健センター・保健所】&#10;一人当たり面積">
          <a:extLst>
            <a:ext uri="{FF2B5EF4-FFF2-40B4-BE49-F238E27FC236}">
              <a16:creationId xmlns:a16="http://schemas.microsoft.com/office/drawing/2014/main" id="{35020913-2D60-44A8-AD47-A64BD71CF9C2}"/>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708" name="n_2aveValue【保健センター・保健所】&#10;一人当たり面積">
          <a:extLst>
            <a:ext uri="{FF2B5EF4-FFF2-40B4-BE49-F238E27FC236}">
              <a16:creationId xmlns:a16="http://schemas.microsoft.com/office/drawing/2014/main" id="{8DCA5FBB-C343-45FB-B7E5-E1732E03CBC2}"/>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92727</xdr:rowOff>
    </xdr:from>
    <xdr:ext cx="469744" cy="259045"/>
    <xdr:sp macro="" textlink="">
      <xdr:nvSpPr>
        <xdr:cNvPr id="709" name="n_3aveValue【保健センター・保健所】&#10;一人当たり面積">
          <a:extLst>
            <a:ext uri="{FF2B5EF4-FFF2-40B4-BE49-F238E27FC236}">
              <a16:creationId xmlns:a16="http://schemas.microsoft.com/office/drawing/2014/main" id="{E24D2DBB-5CE6-41DA-BCC1-A2142F3D4B90}"/>
            </a:ext>
          </a:extLst>
        </xdr:cNvPr>
        <xdr:cNvSpPr txBox="1"/>
      </xdr:nvSpPr>
      <xdr:spPr>
        <a:xfrm>
          <a:off x="19310427" y="1089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107967</xdr:rowOff>
    </xdr:from>
    <xdr:ext cx="469744" cy="259045"/>
    <xdr:sp macro="" textlink="">
      <xdr:nvSpPr>
        <xdr:cNvPr id="710" name="n_4aveValue【保健センター・保健所】&#10;一人当たり面積">
          <a:extLst>
            <a:ext uri="{FF2B5EF4-FFF2-40B4-BE49-F238E27FC236}">
              <a16:creationId xmlns:a16="http://schemas.microsoft.com/office/drawing/2014/main" id="{D60D2713-6844-4392-8035-8E721DF2153F}"/>
            </a:ext>
          </a:extLst>
        </xdr:cNvPr>
        <xdr:cNvSpPr txBox="1"/>
      </xdr:nvSpPr>
      <xdr:spPr>
        <a:xfrm>
          <a:off x="18421427" y="1056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83837</xdr:rowOff>
    </xdr:from>
    <xdr:ext cx="469744" cy="259045"/>
    <xdr:sp macro="" textlink="">
      <xdr:nvSpPr>
        <xdr:cNvPr id="711" name="n_1mainValue【保健センター・保健所】&#10;一人当たり面積">
          <a:extLst>
            <a:ext uri="{FF2B5EF4-FFF2-40B4-BE49-F238E27FC236}">
              <a16:creationId xmlns:a16="http://schemas.microsoft.com/office/drawing/2014/main" id="{F9DD13AD-3DC6-44E3-ABB6-81A068010731}"/>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12" name="n_2mainValue【保健センター・保健所】&#10;一人当たり面積">
          <a:extLst>
            <a:ext uri="{FF2B5EF4-FFF2-40B4-BE49-F238E27FC236}">
              <a16:creationId xmlns:a16="http://schemas.microsoft.com/office/drawing/2014/main" id="{29749AB0-799D-4C0B-9B51-3246C7B95019}"/>
            </a:ext>
          </a:extLst>
        </xdr:cNvPr>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13" name="n_3mainValue【保健センター・保健所】&#10;一人当たり面積">
          <a:extLst>
            <a:ext uri="{FF2B5EF4-FFF2-40B4-BE49-F238E27FC236}">
              <a16:creationId xmlns:a16="http://schemas.microsoft.com/office/drawing/2014/main" id="{A4182109-89C6-48A1-B243-870840049321}"/>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96537</xdr:rowOff>
    </xdr:from>
    <xdr:ext cx="469744" cy="259045"/>
    <xdr:sp macro="" textlink="">
      <xdr:nvSpPr>
        <xdr:cNvPr id="714" name="n_4mainValue【保健センター・保健所】&#10;一人当たり面積">
          <a:extLst>
            <a:ext uri="{FF2B5EF4-FFF2-40B4-BE49-F238E27FC236}">
              <a16:creationId xmlns:a16="http://schemas.microsoft.com/office/drawing/2014/main" id="{6BF0E2DB-C428-45F7-9F27-38A32BD56D92}"/>
            </a:ext>
          </a:extLst>
        </xdr:cNvPr>
        <xdr:cNvSpPr txBox="1"/>
      </xdr:nvSpPr>
      <xdr:spPr>
        <a:xfrm>
          <a:off x="18421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F1294095-300A-4FBE-AB78-49908656EC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22615C7A-5675-4516-85D2-EC19C75B45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7DF3C431-E323-4C21-ACAD-B2F5AB9EF1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A76C414A-F60F-469F-A603-A8DB9644E4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5184BC20-DB4A-41B9-B9EF-35711A1579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8E0F4BD1-E9D6-4D8F-8543-2C3D261B2C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5D4150B8-CBC0-47A2-8EE2-9B4B765FAA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7CA03D45-13A5-4967-80DE-6B64FA480D6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8A8D6747-E35B-4E8F-A17F-3B7737341F5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CFB9D41D-FC94-4CB0-A09D-D7F16B72190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510D1547-E94D-48ED-B934-B79A4E71B8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E83FB43D-2119-4C2A-BFE7-68E591F2EDE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6FA0459E-7765-4EDD-838E-38E24EA510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B056456B-EBD2-473A-A49F-64B536ABA19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7EFE2BF7-AA78-49DF-AB32-AD23A393BC3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E1424650-A00E-40E9-AEAE-E7209FD947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68DD798A-9AA3-4364-90E3-9ED2F8196FC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ACA4D698-FE3D-4740-943B-DD130A50A3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ED426E81-9931-452B-B29A-391B63C3DB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28169659-F5AE-48E3-9192-A32A335DDD2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CE89CB02-D59E-44E8-B538-4D63FCD1C0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F5565BFC-634C-4EE1-B44F-253FBD986C4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F6E7BB23-20B7-4A2D-B37B-7753EA70F76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2FC1C592-21CF-40FF-8D76-A5DCF241157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39" name="直線コネクタ 738">
          <a:extLst>
            <a:ext uri="{FF2B5EF4-FFF2-40B4-BE49-F238E27FC236}">
              <a16:creationId xmlns:a16="http://schemas.microsoft.com/office/drawing/2014/main" id="{7044BC10-B1E2-495B-87E2-A1166079487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消防施設】&#10;有形固定資産減価償却率最小値テキスト">
          <a:extLst>
            <a:ext uri="{FF2B5EF4-FFF2-40B4-BE49-F238E27FC236}">
              <a16:creationId xmlns:a16="http://schemas.microsoft.com/office/drawing/2014/main" id="{36457185-CF00-49D3-A0AB-7B0E4AA8E8E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a:extLst>
            <a:ext uri="{FF2B5EF4-FFF2-40B4-BE49-F238E27FC236}">
              <a16:creationId xmlns:a16="http://schemas.microsoft.com/office/drawing/2014/main" id="{2538D4B8-C212-4607-8500-738471A3F39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804C7D22-87A2-4D82-B6F8-2A43218E161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43" name="直線コネクタ 742">
          <a:extLst>
            <a:ext uri="{FF2B5EF4-FFF2-40B4-BE49-F238E27FC236}">
              <a16:creationId xmlns:a16="http://schemas.microsoft.com/office/drawing/2014/main" id="{508B3F36-9D94-4928-A170-05A8686E8D7B}"/>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8D5A5077-1C4D-43AD-8D60-8FEB890D7A8F}"/>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45" name="フローチャート: 判断 744">
          <a:extLst>
            <a:ext uri="{FF2B5EF4-FFF2-40B4-BE49-F238E27FC236}">
              <a16:creationId xmlns:a16="http://schemas.microsoft.com/office/drawing/2014/main" id="{E93530FB-7421-4C5B-B4C0-C38727873704}"/>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46" name="フローチャート: 判断 745">
          <a:extLst>
            <a:ext uri="{FF2B5EF4-FFF2-40B4-BE49-F238E27FC236}">
              <a16:creationId xmlns:a16="http://schemas.microsoft.com/office/drawing/2014/main" id="{734CF7F5-C336-4056-9313-8AAD1EDA6E31}"/>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47" name="フローチャート: 判断 746">
          <a:extLst>
            <a:ext uri="{FF2B5EF4-FFF2-40B4-BE49-F238E27FC236}">
              <a16:creationId xmlns:a16="http://schemas.microsoft.com/office/drawing/2014/main" id="{493B14C3-D7BB-4F07-8E3C-D601F0E050A9}"/>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48" name="フローチャート: 判断 747">
          <a:extLst>
            <a:ext uri="{FF2B5EF4-FFF2-40B4-BE49-F238E27FC236}">
              <a16:creationId xmlns:a16="http://schemas.microsoft.com/office/drawing/2014/main" id="{5E61C671-355E-46A9-9785-81B9E25C1E5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49" name="フローチャート: 判断 748">
          <a:extLst>
            <a:ext uri="{FF2B5EF4-FFF2-40B4-BE49-F238E27FC236}">
              <a16:creationId xmlns:a16="http://schemas.microsoft.com/office/drawing/2014/main" id="{19BBD0EF-3C9A-4D07-9A23-6996E5CA2357}"/>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1474AB9-CF1E-4081-BCE2-B2572EBB43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EF16B68-D829-4829-BA8B-8CB84554B3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94DD49B-12AD-44BD-8F93-8DDE570863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4818844-9DE7-4F70-8214-BDA29B4756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8AC5F4E-58A1-4ABC-AA50-A826B0CC77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755" name="楕円 754">
          <a:extLst>
            <a:ext uri="{FF2B5EF4-FFF2-40B4-BE49-F238E27FC236}">
              <a16:creationId xmlns:a16="http://schemas.microsoft.com/office/drawing/2014/main" id="{6C085B7F-1AFC-4A21-B769-04A93C9AAAFF}"/>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12DE52B6-974B-47E6-83D2-3D2866FFB569}"/>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19686</xdr:rowOff>
    </xdr:from>
    <xdr:to>
      <xdr:col>81</xdr:col>
      <xdr:colOff>101600</xdr:colOff>
      <xdr:row>81</xdr:row>
      <xdr:rowOff>121286</xdr:rowOff>
    </xdr:to>
    <xdr:sp macro="" textlink="">
      <xdr:nvSpPr>
        <xdr:cNvPr id="757" name="楕円 756">
          <a:extLst>
            <a:ext uri="{FF2B5EF4-FFF2-40B4-BE49-F238E27FC236}">
              <a16:creationId xmlns:a16="http://schemas.microsoft.com/office/drawing/2014/main" id="{0953CDB7-F6F8-49EC-80BD-8727F00DD72B}"/>
            </a:ext>
          </a:extLst>
        </xdr:cNvPr>
        <xdr:cNvSpPr/>
      </xdr:nvSpPr>
      <xdr:spPr>
        <a:xfrm>
          <a:off x="15430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70486</xdr:rowOff>
    </xdr:from>
    <xdr:to>
      <xdr:col>85</xdr:col>
      <xdr:colOff>127000</xdr:colOff>
      <xdr:row>81</xdr:row>
      <xdr:rowOff>137161</xdr:rowOff>
    </xdr:to>
    <xdr:cxnSp macro="">
      <xdr:nvCxnSpPr>
        <xdr:cNvPr id="758" name="直線コネクタ 757">
          <a:extLst>
            <a:ext uri="{FF2B5EF4-FFF2-40B4-BE49-F238E27FC236}">
              <a16:creationId xmlns:a16="http://schemas.microsoft.com/office/drawing/2014/main" id="{CD21C0A7-1DE6-465C-8D81-EBE0F822F880}"/>
            </a:ext>
          </a:extLst>
        </xdr:cNvPr>
        <xdr:cNvCxnSpPr/>
      </xdr:nvCxnSpPr>
      <xdr:spPr>
        <a:xfrm>
          <a:off x="15481300" y="1395793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9" name="楕円 758">
          <a:extLst>
            <a:ext uri="{FF2B5EF4-FFF2-40B4-BE49-F238E27FC236}">
              <a16:creationId xmlns:a16="http://schemas.microsoft.com/office/drawing/2014/main" id="{659F6C42-DE33-4B1A-8ECC-D08D2DDBC672}"/>
            </a:ext>
          </a:extLst>
        </xdr:cNvPr>
        <xdr:cNvSpPr/>
      </xdr:nvSpPr>
      <xdr:spPr>
        <a:xfrm>
          <a:off x="14541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26670</xdr:rowOff>
    </xdr:from>
    <xdr:to>
      <xdr:col>81</xdr:col>
      <xdr:colOff>50800</xdr:colOff>
      <xdr:row>81</xdr:row>
      <xdr:rowOff>70486</xdr:rowOff>
    </xdr:to>
    <xdr:cxnSp macro="">
      <xdr:nvCxnSpPr>
        <xdr:cNvPr id="760" name="直線コネクタ 759">
          <a:extLst>
            <a:ext uri="{FF2B5EF4-FFF2-40B4-BE49-F238E27FC236}">
              <a16:creationId xmlns:a16="http://schemas.microsoft.com/office/drawing/2014/main" id="{CC497A69-94F7-4DD9-8002-153244302A75}"/>
            </a:ext>
          </a:extLst>
        </xdr:cNvPr>
        <xdr:cNvCxnSpPr/>
      </xdr:nvCxnSpPr>
      <xdr:spPr>
        <a:xfrm>
          <a:off x="14592300" y="139141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84455</xdr:rowOff>
    </xdr:from>
    <xdr:to>
      <xdr:col>72</xdr:col>
      <xdr:colOff>38100</xdr:colOff>
      <xdr:row>81</xdr:row>
      <xdr:rowOff>14605</xdr:rowOff>
    </xdr:to>
    <xdr:sp macro="" textlink="">
      <xdr:nvSpPr>
        <xdr:cNvPr id="761" name="楕円 760">
          <a:extLst>
            <a:ext uri="{FF2B5EF4-FFF2-40B4-BE49-F238E27FC236}">
              <a16:creationId xmlns:a16="http://schemas.microsoft.com/office/drawing/2014/main" id="{184A48A9-1F07-4B72-B77F-C590219F4AFF}"/>
            </a:ext>
          </a:extLst>
        </xdr:cNvPr>
        <xdr:cNvSpPr/>
      </xdr:nvSpPr>
      <xdr:spPr>
        <a:xfrm>
          <a:off x="1365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135255</xdr:rowOff>
    </xdr:from>
    <xdr:to>
      <xdr:col>76</xdr:col>
      <xdr:colOff>114300</xdr:colOff>
      <xdr:row>81</xdr:row>
      <xdr:rowOff>26670</xdr:rowOff>
    </xdr:to>
    <xdr:cxnSp macro="">
      <xdr:nvCxnSpPr>
        <xdr:cNvPr id="762" name="直線コネクタ 761">
          <a:extLst>
            <a:ext uri="{FF2B5EF4-FFF2-40B4-BE49-F238E27FC236}">
              <a16:creationId xmlns:a16="http://schemas.microsoft.com/office/drawing/2014/main" id="{D78CC024-40A7-40C8-98A8-489BBD2F7DE5}"/>
            </a:ext>
          </a:extLst>
        </xdr:cNvPr>
        <xdr:cNvCxnSpPr/>
      </xdr:nvCxnSpPr>
      <xdr:spPr>
        <a:xfrm>
          <a:off x="13703300" y="138512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42545</xdr:rowOff>
    </xdr:from>
    <xdr:to>
      <xdr:col>67</xdr:col>
      <xdr:colOff>101600</xdr:colOff>
      <xdr:row>80</xdr:row>
      <xdr:rowOff>144145</xdr:rowOff>
    </xdr:to>
    <xdr:sp macro="" textlink="">
      <xdr:nvSpPr>
        <xdr:cNvPr id="763" name="楕円 762">
          <a:extLst>
            <a:ext uri="{FF2B5EF4-FFF2-40B4-BE49-F238E27FC236}">
              <a16:creationId xmlns:a16="http://schemas.microsoft.com/office/drawing/2014/main" id="{5AF40CAF-6C0F-4208-8111-C9290267636D}"/>
            </a:ext>
          </a:extLst>
        </xdr:cNvPr>
        <xdr:cNvSpPr/>
      </xdr:nvSpPr>
      <xdr:spPr>
        <a:xfrm>
          <a:off x="12763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93345</xdr:rowOff>
    </xdr:from>
    <xdr:to>
      <xdr:col>71</xdr:col>
      <xdr:colOff>177800</xdr:colOff>
      <xdr:row>80</xdr:row>
      <xdr:rowOff>135255</xdr:rowOff>
    </xdr:to>
    <xdr:cxnSp macro="">
      <xdr:nvCxnSpPr>
        <xdr:cNvPr id="764" name="直線コネクタ 763">
          <a:extLst>
            <a:ext uri="{FF2B5EF4-FFF2-40B4-BE49-F238E27FC236}">
              <a16:creationId xmlns:a16="http://schemas.microsoft.com/office/drawing/2014/main" id="{A870C357-9859-438A-8902-1E1B7BAE146D}"/>
            </a:ext>
          </a:extLst>
        </xdr:cNvPr>
        <xdr:cNvCxnSpPr/>
      </xdr:nvCxnSpPr>
      <xdr:spPr>
        <a:xfrm>
          <a:off x="12814300" y="13809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65" name="n_1aveValue【消防施設】&#10;有形固定資産減価償却率">
          <a:extLst>
            <a:ext uri="{FF2B5EF4-FFF2-40B4-BE49-F238E27FC236}">
              <a16:creationId xmlns:a16="http://schemas.microsoft.com/office/drawing/2014/main" id="{C0E1AAF0-8BF2-4834-938B-34C3132191D1}"/>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66" name="n_2aveValue【消防施設】&#10;有形固定資産減価償却率">
          <a:extLst>
            <a:ext uri="{FF2B5EF4-FFF2-40B4-BE49-F238E27FC236}">
              <a16:creationId xmlns:a16="http://schemas.microsoft.com/office/drawing/2014/main" id="{559B23C5-7534-4A00-922A-58F501CE29AC}"/>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767" name="n_3aveValue【消防施設】&#10;有形固定資産減価償却率">
          <a:extLst>
            <a:ext uri="{FF2B5EF4-FFF2-40B4-BE49-F238E27FC236}">
              <a16:creationId xmlns:a16="http://schemas.microsoft.com/office/drawing/2014/main" id="{1C7799C8-DE21-445C-8788-67EF61DC5477}"/>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68" name="n_4aveValue【消防施設】&#10;有形固定資産減価償却率">
          <a:extLst>
            <a:ext uri="{FF2B5EF4-FFF2-40B4-BE49-F238E27FC236}">
              <a16:creationId xmlns:a16="http://schemas.microsoft.com/office/drawing/2014/main" id="{59CDC3C5-8C1C-4E06-80F3-181A8D9C81A4}"/>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137813</xdr:rowOff>
    </xdr:from>
    <xdr:ext cx="405111" cy="259045"/>
    <xdr:sp macro="" textlink="">
      <xdr:nvSpPr>
        <xdr:cNvPr id="769" name="n_1mainValue【消防施設】&#10;有形固定資産減価償却率">
          <a:extLst>
            <a:ext uri="{FF2B5EF4-FFF2-40B4-BE49-F238E27FC236}">
              <a16:creationId xmlns:a16="http://schemas.microsoft.com/office/drawing/2014/main" id="{C9D604AE-CC97-48FA-B74D-692B830343A6}"/>
            </a:ext>
          </a:extLst>
        </xdr:cNvPr>
        <xdr:cNvSpPr txBox="1"/>
      </xdr:nvSpPr>
      <xdr:spPr>
        <a:xfrm>
          <a:off x="15266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770" name="n_2mainValue【消防施設】&#10;有形固定資産減価償却率">
          <a:extLst>
            <a:ext uri="{FF2B5EF4-FFF2-40B4-BE49-F238E27FC236}">
              <a16:creationId xmlns:a16="http://schemas.microsoft.com/office/drawing/2014/main" id="{B4CF565E-E2CA-45E3-99DF-54053902D502}"/>
            </a:ext>
          </a:extLst>
        </xdr:cNvPr>
        <xdr:cNvSpPr txBox="1"/>
      </xdr:nvSpPr>
      <xdr:spPr>
        <a:xfrm>
          <a:off x="14389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771" name="n_3mainValue【消防施設】&#10;有形固定資産減価償却率">
          <a:extLst>
            <a:ext uri="{FF2B5EF4-FFF2-40B4-BE49-F238E27FC236}">
              <a16:creationId xmlns:a16="http://schemas.microsoft.com/office/drawing/2014/main" id="{14AAB7EC-C910-415D-9FA0-D255482F4E99}"/>
            </a:ext>
          </a:extLst>
        </xdr:cNvPr>
        <xdr:cNvSpPr txBox="1"/>
      </xdr:nvSpPr>
      <xdr:spPr>
        <a:xfrm>
          <a:off x="13500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772" name="n_4mainValue【消防施設】&#10;有形固定資産減価償却率">
          <a:extLst>
            <a:ext uri="{FF2B5EF4-FFF2-40B4-BE49-F238E27FC236}">
              <a16:creationId xmlns:a16="http://schemas.microsoft.com/office/drawing/2014/main" id="{DFE76308-7E15-4FA7-A711-FCA3C89858FE}"/>
            </a:ext>
          </a:extLst>
        </xdr:cNvPr>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CFE60AC-E3CB-4EC3-96AF-5C51702EF6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54D33471-6486-495B-BE27-C38D8DEBA9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8B618E75-7916-4A12-A557-0A7C940754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D0CD894C-E1B7-4630-BD8E-D2F13A1469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79EF7DAB-0824-496D-9720-67D994F769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9986BA92-2112-4352-9134-55862E6BE1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1A46060A-AF1A-47F5-A3A2-0BC7182951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60873D7F-3A35-480C-9E34-4F6F6F38A1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BB3374B6-9B88-458B-B46D-FD0DC3EE82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8FA225FC-A8C9-40D6-B63B-2154C73A3D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BB2D4658-0131-4990-8067-FDADC1AB4E2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CC5B5B8A-0784-4043-B14E-B483BFCCB8B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DAB60C7B-6B07-4DEF-8A6C-EC8EF4479A7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CABE6C2E-629D-40BF-AD59-98C052362AA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CE954C09-64DD-4CB2-81BC-6237FEF4C55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D5FFB9F1-F35F-417D-B2F5-4EB72E0C71D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50F85836-56E3-4CF7-A9D6-E0B04C2368B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EA23BFCF-3A77-44BF-B534-98686293F8D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36CADEF1-FAA3-4919-B54F-E7F35322D9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462F1DE7-16EB-4E22-9647-3C0C79079A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2A2CB3D-D8A8-4066-8C21-189BD1A583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94" name="直線コネクタ 793">
          <a:extLst>
            <a:ext uri="{FF2B5EF4-FFF2-40B4-BE49-F238E27FC236}">
              <a16:creationId xmlns:a16="http://schemas.microsoft.com/office/drawing/2014/main" id="{FBBE7492-2C14-44C9-8B6C-50ED8610AE7A}"/>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95" name="【消防施設】&#10;一人当たり面積最小値テキスト">
          <a:extLst>
            <a:ext uri="{FF2B5EF4-FFF2-40B4-BE49-F238E27FC236}">
              <a16:creationId xmlns:a16="http://schemas.microsoft.com/office/drawing/2014/main" id="{FE91A235-F757-4E91-9421-0670F895803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96" name="直線コネクタ 795">
          <a:extLst>
            <a:ext uri="{FF2B5EF4-FFF2-40B4-BE49-F238E27FC236}">
              <a16:creationId xmlns:a16="http://schemas.microsoft.com/office/drawing/2014/main" id="{465F0AD7-BBE3-4DE1-AE81-F2AABDEC44B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97" name="【消防施設】&#10;一人当たり面積最大値テキスト">
          <a:extLst>
            <a:ext uri="{FF2B5EF4-FFF2-40B4-BE49-F238E27FC236}">
              <a16:creationId xmlns:a16="http://schemas.microsoft.com/office/drawing/2014/main" id="{1C67AF2F-ECF4-4C11-ABB4-03192AF26C2C}"/>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98" name="直線コネクタ 797">
          <a:extLst>
            <a:ext uri="{FF2B5EF4-FFF2-40B4-BE49-F238E27FC236}">
              <a16:creationId xmlns:a16="http://schemas.microsoft.com/office/drawing/2014/main" id="{C0782142-F7B8-474D-A337-C148D07781C4}"/>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799" name="【消防施設】&#10;一人当たり面積平均値テキスト">
          <a:extLst>
            <a:ext uri="{FF2B5EF4-FFF2-40B4-BE49-F238E27FC236}">
              <a16:creationId xmlns:a16="http://schemas.microsoft.com/office/drawing/2014/main" id="{5A0461B0-6AD1-4BFB-8EB9-694E39363E9E}"/>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800" name="フローチャート: 判断 799">
          <a:extLst>
            <a:ext uri="{FF2B5EF4-FFF2-40B4-BE49-F238E27FC236}">
              <a16:creationId xmlns:a16="http://schemas.microsoft.com/office/drawing/2014/main" id="{A799FC30-B81D-4D03-BA56-F3E76B47962A}"/>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801" name="フローチャート: 判断 800">
          <a:extLst>
            <a:ext uri="{FF2B5EF4-FFF2-40B4-BE49-F238E27FC236}">
              <a16:creationId xmlns:a16="http://schemas.microsoft.com/office/drawing/2014/main" id="{A0FE6A3F-327D-4FBE-979A-7324262A0CD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802" name="フローチャート: 判断 801">
          <a:extLst>
            <a:ext uri="{FF2B5EF4-FFF2-40B4-BE49-F238E27FC236}">
              <a16:creationId xmlns:a16="http://schemas.microsoft.com/office/drawing/2014/main" id="{91C71FBE-3A1F-43C1-BDAB-716EE6FCA89A}"/>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803" name="フローチャート: 判断 802">
          <a:extLst>
            <a:ext uri="{FF2B5EF4-FFF2-40B4-BE49-F238E27FC236}">
              <a16:creationId xmlns:a16="http://schemas.microsoft.com/office/drawing/2014/main" id="{1B9E2041-BE39-40C8-8182-883606E0D073}"/>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804" name="フローチャート: 判断 803">
          <a:extLst>
            <a:ext uri="{FF2B5EF4-FFF2-40B4-BE49-F238E27FC236}">
              <a16:creationId xmlns:a16="http://schemas.microsoft.com/office/drawing/2014/main" id="{9D777278-2B63-4FCA-B442-594F9F96FC43}"/>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DC3F545F-001A-4C8D-B623-254DBC7824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CF280E5C-68F5-40EF-8BF5-9872FD57437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22026C6-00F9-41C5-9680-AF7C881B96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F864F70-A11C-4894-B43E-A41B9C5CFD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ECD7958-DA15-4529-BBEF-5E6CA56240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810" name="楕円 809">
          <a:extLst>
            <a:ext uri="{FF2B5EF4-FFF2-40B4-BE49-F238E27FC236}">
              <a16:creationId xmlns:a16="http://schemas.microsoft.com/office/drawing/2014/main" id="{135F66E9-8A4B-4A8F-97D7-F860A3193212}"/>
            </a:ext>
          </a:extLst>
        </xdr:cNvPr>
        <xdr:cNvSpPr/>
      </xdr:nvSpPr>
      <xdr:spPr>
        <a:xfrm>
          <a:off x="22110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27449</xdr:rowOff>
    </xdr:from>
    <xdr:ext cx="469744" cy="259045"/>
    <xdr:sp macro="" textlink="">
      <xdr:nvSpPr>
        <xdr:cNvPr id="811" name="【消防施設】&#10;一人当たり面積該当値テキスト">
          <a:extLst>
            <a:ext uri="{FF2B5EF4-FFF2-40B4-BE49-F238E27FC236}">
              <a16:creationId xmlns:a16="http://schemas.microsoft.com/office/drawing/2014/main" id="{1B4AEB4F-EFD9-49CA-892A-6F6BBB2B937C}"/>
            </a:ext>
          </a:extLst>
        </xdr:cNvPr>
        <xdr:cNvSpPr txBox="1"/>
      </xdr:nvSpPr>
      <xdr:spPr>
        <a:xfrm>
          <a:off x="22199600"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12" name="楕円 811">
          <a:extLst>
            <a:ext uri="{FF2B5EF4-FFF2-40B4-BE49-F238E27FC236}">
              <a16:creationId xmlns:a16="http://schemas.microsoft.com/office/drawing/2014/main" id="{DF4A5F09-1525-4DD1-994D-7F0938416DDE}"/>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99822</xdr:rowOff>
    </xdr:from>
    <xdr:to>
      <xdr:col>116</xdr:col>
      <xdr:colOff>63500</xdr:colOff>
      <xdr:row>84</xdr:row>
      <xdr:rowOff>106680</xdr:rowOff>
    </xdr:to>
    <xdr:cxnSp macro="">
      <xdr:nvCxnSpPr>
        <xdr:cNvPr id="813" name="直線コネクタ 812">
          <a:extLst>
            <a:ext uri="{FF2B5EF4-FFF2-40B4-BE49-F238E27FC236}">
              <a16:creationId xmlns:a16="http://schemas.microsoft.com/office/drawing/2014/main" id="{23B7465C-F51B-44D4-833D-63DE4BCE8A7A}"/>
            </a:ext>
          </a:extLst>
        </xdr:cNvPr>
        <xdr:cNvCxnSpPr/>
      </xdr:nvCxnSpPr>
      <xdr:spPr>
        <a:xfrm flipV="1">
          <a:off x="21323300" y="145016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814" name="楕円 813">
          <a:extLst>
            <a:ext uri="{FF2B5EF4-FFF2-40B4-BE49-F238E27FC236}">
              <a16:creationId xmlns:a16="http://schemas.microsoft.com/office/drawing/2014/main" id="{D0D849E0-485F-440D-86CE-88A9D57AF3FD}"/>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111252</xdr:rowOff>
    </xdr:to>
    <xdr:cxnSp macro="">
      <xdr:nvCxnSpPr>
        <xdr:cNvPr id="815" name="直線コネクタ 814">
          <a:extLst>
            <a:ext uri="{FF2B5EF4-FFF2-40B4-BE49-F238E27FC236}">
              <a16:creationId xmlns:a16="http://schemas.microsoft.com/office/drawing/2014/main" id="{A4DF2F29-EFDD-4537-9313-B9BA3EEE8DC7}"/>
            </a:ext>
          </a:extLst>
        </xdr:cNvPr>
        <xdr:cNvCxnSpPr/>
      </xdr:nvCxnSpPr>
      <xdr:spPr>
        <a:xfrm flipV="1">
          <a:off x="20434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58165</xdr:rowOff>
    </xdr:from>
    <xdr:to>
      <xdr:col>102</xdr:col>
      <xdr:colOff>165100</xdr:colOff>
      <xdr:row>84</xdr:row>
      <xdr:rowOff>159765</xdr:rowOff>
    </xdr:to>
    <xdr:sp macro="" textlink="">
      <xdr:nvSpPr>
        <xdr:cNvPr id="816" name="楕円 815">
          <a:extLst>
            <a:ext uri="{FF2B5EF4-FFF2-40B4-BE49-F238E27FC236}">
              <a16:creationId xmlns:a16="http://schemas.microsoft.com/office/drawing/2014/main" id="{C08D7BCE-3191-4CBC-822A-450EA34B0FF4}"/>
            </a:ext>
          </a:extLst>
        </xdr:cNvPr>
        <xdr:cNvSpPr/>
      </xdr:nvSpPr>
      <xdr:spPr>
        <a:xfrm>
          <a:off x="19494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108965</xdr:rowOff>
    </xdr:from>
    <xdr:to>
      <xdr:col>107</xdr:col>
      <xdr:colOff>50800</xdr:colOff>
      <xdr:row>84</xdr:row>
      <xdr:rowOff>111252</xdr:rowOff>
    </xdr:to>
    <xdr:cxnSp macro="">
      <xdr:nvCxnSpPr>
        <xdr:cNvPr id="817" name="直線コネクタ 816">
          <a:extLst>
            <a:ext uri="{FF2B5EF4-FFF2-40B4-BE49-F238E27FC236}">
              <a16:creationId xmlns:a16="http://schemas.microsoft.com/office/drawing/2014/main" id="{E5A74AE5-B48F-4674-A371-0ECF6A54CC49}"/>
            </a:ext>
          </a:extLst>
        </xdr:cNvPr>
        <xdr:cNvCxnSpPr/>
      </xdr:nvCxnSpPr>
      <xdr:spPr>
        <a:xfrm>
          <a:off x="19545300" y="1451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18" name="楕円 817">
          <a:extLst>
            <a:ext uri="{FF2B5EF4-FFF2-40B4-BE49-F238E27FC236}">
              <a16:creationId xmlns:a16="http://schemas.microsoft.com/office/drawing/2014/main" id="{1DBB9BB3-15B7-46FF-99FA-9F1350763A14}"/>
            </a:ext>
          </a:extLst>
        </xdr:cNvPr>
        <xdr:cNvSpPr/>
      </xdr:nvSpPr>
      <xdr:spPr>
        <a:xfrm>
          <a:off x="18605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108965</xdr:rowOff>
    </xdr:from>
    <xdr:to>
      <xdr:col>102</xdr:col>
      <xdr:colOff>114300</xdr:colOff>
      <xdr:row>84</xdr:row>
      <xdr:rowOff>115824</xdr:rowOff>
    </xdr:to>
    <xdr:cxnSp macro="">
      <xdr:nvCxnSpPr>
        <xdr:cNvPr id="819" name="直線コネクタ 818">
          <a:extLst>
            <a:ext uri="{FF2B5EF4-FFF2-40B4-BE49-F238E27FC236}">
              <a16:creationId xmlns:a16="http://schemas.microsoft.com/office/drawing/2014/main" id="{98DDE33F-056A-407A-A55B-A42D309D99A0}"/>
            </a:ext>
          </a:extLst>
        </xdr:cNvPr>
        <xdr:cNvCxnSpPr/>
      </xdr:nvCxnSpPr>
      <xdr:spPr>
        <a:xfrm flipV="1">
          <a:off x="18656300" y="145107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820" name="n_1aveValue【消防施設】&#10;一人当たり面積">
          <a:extLst>
            <a:ext uri="{FF2B5EF4-FFF2-40B4-BE49-F238E27FC236}">
              <a16:creationId xmlns:a16="http://schemas.microsoft.com/office/drawing/2014/main" id="{7C2F3D34-EDF8-4653-BA94-939846BEBA05}"/>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21" name="n_2aveValue【消防施設】&#10;一人当たり面積">
          <a:extLst>
            <a:ext uri="{FF2B5EF4-FFF2-40B4-BE49-F238E27FC236}">
              <a16:creationId xmlns:a16="http://schemas.microsoft.com/office/drawing/2014/main" id="{BAD5A2B4-2C29-47DC-B706-107FEAA25B7D}"/>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822" name="n_3aveValue【消防施設】&#10;一人当たり面積">
          <a:extLst>
            <a:ext uri="{FF2B5EF4-FFF2-40B4-BE49-F238E27FC236}">
              <a16:creationId xmlns:a16="http://schemas.microsoft.com/office/drawing/2014/main" id="{B2764356-CA43-4ED1-A779-35651A3BD361}"/>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823" name="n_4aveValue【消防施設】&#10;一人当たり面積">
          <a:extLst>
            <a:ext uri="{FF2B5EF4-FFF2-40B4-BE49-F238E27FC236}">
              <a16:creationId xmlns:a16="http://schemas.microsoft.com/office/drawing/2014/main" id="{C796C409-5822-4F88-9FAD-2D6CB3B1F0B6}"/>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24" name="n_1mainValue【消防施設】&#10;一人当たり面積">
          <a:extLst>
            <a:ext uri="{FF2B5EF4-FFF2-40B4-BE49-F238E27FC236}">
              <a16:creationId xmlns:a16="http://schemas.microsoft.com/office/drawing/2014/main" id="{757AD092-5F66-4E9F-B654-A39695E17E98}"/>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25" name="n_2mainValue【消防施設】&#10;一人当たり面積">
          <a:extLst>
            <a:ext uri="{FF2B5EF4-FFF2-40B4-BE49-F238E27FC236}">
              <a16:creationId xmlns:a16="http://schemas.microsoft.com/office/drawing/2014/main" id="{9773E745-4165-4463-A5FF-DF400A79125E}"/>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150892</xdr:rowOff>
    </xdr:from>
    <xdr:ext cx="469744" cy="259045"/>
    <xdr:sp macro="" textlink="">
      <xdr:nvSpPr>
        <xdr:cNvPr id="826" name="n_3mainValue【消防施設】&#10;一人当たり面積">
          <a:extLst>
            <a:ext uri="{FF2B5EF4-FFF2-40B4-BE49-F238E27FC236}">
              <a16:creationId xmlns:a16="http://schemas.microsoft.com/office/drawing/2014/main" id="{B185C863-6CF0-4197-B069-478B75083BAA}"/>
            </a:ext>
          </a:extLst>
        </xdr:cNvPr>
        <xdr:cNvSpPr txBox="1"/>
      </xdr:nvSpPr>
      <xdr:spPr>
        <a:xfrm>
          <a:off x="19310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827" name="n_4mainValue【消防施設】&#10;一人当たり面積">
          <a:extLst>
            <a:ext uri="{FF2B5EF4-FFF2-40B4-BE49-F238E27FC236}">
              <a16:creationId xmlns:a16="http://schemas.microsoft.com/office/drawing/2014/main" id="{0C3D6DE8-49FE-49CE-8497-AB39F3CD252A}"/>
            </a:ext>
          </a:extLst>
        </xdr:cNvPr>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B3ECF000-CB35-48AB-8632-624A1422E2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9832D2EC-0B56-4FBA-82A8-D978115C73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9E0A22B-31B0-4210-B48D-ABB2AAFA0C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CEF7DCB1-E478-4285-887A-9B9544D5EC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8B7A0B44-269A-49D2-8AF5-9C7BC9CE75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1B2A23DF-7B62-497C-8825-1CDC2984A3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77E15A1A-2531-4178-8486-08CF8E180A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F00BC57C-613A-47E1-BF15-60B9A3F9D3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CE6CECBE-FEAE-4EFC-AC47-C909F87CF6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A25D0E42-9134-47AA-9283-377162AD50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B4D8614E-0AF9-4126-9B37-0508FB9BF7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BEF8EB43-C8E2-4B7A-9A12-553B0478F36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ECF9B953-624B-4566-A156-564667031F0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E021F045-A5B7-4062-BE7A-C7977CDDFF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33DAF3A5-764E-409C-9E4D-BE2F311F78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FEB06550-0033-445E-B3DE-47B38967DD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2DFFDCEC-B995-4E06-B4F5-A13E813117D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669D1D0-B33E-42DC-8753-109D979766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D3397D6F-2339-4D3A-853A-713B8106981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2B9772C8-0286-47F3-828C-13E2E94A7CB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5D9F4EBA-8D4E-4309-A6E3-81AD4FABF1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CA494D22-EAC8-409C-A699-5D0E32A4EA2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A496A47D-7FC1-405E-A723-202511414A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425B5C66-8BDA-422C-B74C-ABB6800A2A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a:extLst>
            <a:ext uri="{FF2B5EF4-FFF2-40B4-BE49-F238E27FC236}">
              <a16:creationId xmlns:a16="http://schemas.microsoft.com/office/drawing/2014/main" id="{EC1FED8C-9276-46EC-9A12-2707374F5C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53" name="直線コネクタ 852">
          <a:extLst>
            <a:ext uri="{FF2B5EF4-FFF2-40B4-BE49-F238E27FC236}">
              <a16:creationId xmlns:a16="http://schemas.microsoft.com/office/drawing/2014/main" id="{4DCF5266-4F88-4693-9CC1-7474DBEB4486}"/>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4" name="【庁舎】&#10;有形固定資産減価償却率最小値テキスト">
          <a:extLst>
            <a:ext uri="{FF2B5EF4-FFF2-40B4-BE49-F238E27FC236}">
              <a16:creationId xmlns:a16="http://schemas.microsoft.com/office/drawing/2014/main" id="{012776D5-4B95-47FF-BD3D-2D5A4F9D713C}"/>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5" name="直線コネクタ 854">
          <a:extLst>
            <a:ext uri="{FF2B5EF4-FFF2-40B4-BE49-F238E27FC236}">
              <a16:creationId xmlns:a16="http://schemas.microsoft.com/office/drawing/2014/main" id="{C4DDD76D-6BA9-44A2-A06E-27DAECCD910C}"/>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56" name="【庁舎】&#10;有形固定資産減価償却率最大値テキスト">
          <a:extLst>
            <a:ext uri="{FF2B5EF4-FFF2-40B4-BE49-F238E27FC236}">
              <a16:creationId xmlns:a16="http://schemas.microsoft.com/office/drawing/2014/main" id="{322F7CC0-F8DF-4488-BDA2-6FA3DFD2158B}"/>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57" name="直線コネクタ 856">
          <a:extLst>
            <a:ext uri="{FF2B5EF4-FFF2-40B4-BE49-F238E27FC236}">
              <a16:creationId xmlns:a16="http://schemas.microsoft.com/office/drawing/2014/main" id="{2ED60226-6551-4F8E-95F4-92FEAF056224}"/>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58" name="【庁舎】&#10;有形固定資産減価償却率平均値テキスト">
          <a:extLst>
            <a:ext uri="{FF2B5EF4-FFF2-40B4-BE49-F238E27FC236}">
              <a16:creationId xmlns:a16="http://schemas.microsoft.com/office/drawing/2014/main" id="{90A4B0AF-B60F-48C4-91B6-F85A2C635F46}"/>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59" name="フローチャート: 判断 858">
          <a:extLst>
            <a:ext uri="{FF2B5EF4-FFF2-40B4-BE49-F238E27FC236}">
              <a16:creationId xmlns:a16="http://schemas.microsoft.com/office/drawing/2014/main" id="{8BF0D622-03A5-4806-B6FF-4EC1C7CDBEF8}"/>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0" name="フローチャート: 判断 859">
          <a:extLst>
            <a:ext uri="{FF2B5EF4-FFF2-40B4-BE49-F238E27FC236}">
              <a16:creationId xmlns:a16="http://schemas.microsoft.com/office/drawing/2014/main" id="{B2B905F1-2280-418B-BFBB-73ED38EA4DB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61" name="フローチャート: 判断 860">
          <a:extLst>
            <a:ext uri="{FF2B5EF4-FFF2-40B4-BE49-F238E27FC236}">
              <a16:creationId xmlns:a16="http://schemas.microsoft.com/office/drawing/2014/main" id="{970E57EA-E849-47D7-AA54-5AF84D7BFF4A}"/>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62" name="フローチャート: 判断 861">
          <a:extLst>
            <a:ext uri="{FF2B5EF4-FFF2-40B4-BE49-F238E27FC236}">
              <a16:creationId xmlns:a16="http://schemas.microsoft.com/office/drawing/2014/main" id="{5BE3900E-3F05-41B1-89C6-05FFC7F9603A}"/>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3" name="フローチャート: 判断 862">
          <a:extLst>
            <a:ext uri="{FF2B5EF4-FFF2-40B4-BE49-F238E27FC236}">
              <a16:creationId xmlns:a16="http://schemas.microsoft.com/office/drawing/2014/main" id="{2763B568-6DD6-47CE-955D-51AAB087F28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B1E88A0-2592-4D62-9A64-0DF8153A5F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6A102B9-F8B1-4039-9BFE-11EFABA44C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562508C-DD11-416F-A2A9-490068A683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8766E93-A164-4428-A03D-6ADD21FA30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22C58E8-E53F-42D0-AC75-E895499D62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38463</xdr:rowOff>
    </xdr:from>
    <xdr:to>
      <xdr:col>85</xdr:col>
      <xdr:colOff>177800</xdr:colOff>
      <xdr:row>108</xdr:row>
      <xdr:rowOff>140063</xdr:rowOff>
    </xdr:to>
    <xdr:sp macro="" textlink="">
      <xdr:nvSpPr>
        <xdr:cNvPr id="869" name="楕円 868">
          <a:extLst>
            <a:ext uri="{FF2B5EF4-FFF2-40B4-BE49-F238E27FC236}">
              <a16:creationId xmlns:a16="http://schemas.microsoft.com/office/drawing/2014/main" id="{42620FB7-C8CA-4184-B755-D494C94B10F3}"/>
            </a:ext>
          </a:extLst>
        </xdr:cNvPr>
        <xdr:cNvSpPr/>
      </xdr:nvSpPr>
      <xdr:spPr>
        <a:xfrm>
          <a:off x="16268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124840</xdr:rowOff>
    </xdr:from>
    <xdr:ext cx="405111" cy="259045"/>
    <xdr:sp macro="" textlink="">
      <xdr:nvSpPr>
        <xdr:cNvPr id="870" name="【庁舎】&#10;有形固定資産減価償却率該当値テキスト">
          <a:extLst>
            <a:ext uri="{FF2B5EF4-FFF2-40B4-BE49-F238E27FC236}">
              <a16:creationId xmlns:a16="http://schemas.microsoft.com/office/drawing/2014/main" id="{0847CD4F-FC04-4A81-AB1E-3BB020E412EE}"/>
            </a:ext>
          </a:extLst>
        </xdr:cNvPr>
        <xdr:cNvSpPr txBox="1"/>
      </xdr:nvSpPr>
      <xdr:spPr>
        <a:xfrm>
          <a:off x="16357600" y="1846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10705</xdr:rowOff>
    </xdr:from>
    <xdr:to>
      <xdr:col>81</xdr:col>
      <xdr:colOff>101600</xdr:colOff>
      <xdr:row>108</xdr:row>
      <xdr:rowOff>112305</xdr:rowOff>
    </xdr:to>
    <xdr:sp macro="" textlink="">
      <xdr:nvSpPr>
        <xdr:cNvPr id="871" name="楕円 870">
          <a:extLst>
            <a:ext uri="{FF2B5EF4-FFF2-40B4-BE49-F238E27FC236}">
              <a16:creationId xmlns:a16="http://schemas.microsoft.com/office/drawing/2014/main" id="{975517C3-2193-4A15-82A1-32BB55945E21}"/>
            </a:ext>
          </a:extLst>
        </xdr:cNvPr>
        <xdr:cNvSpPr/>
      </xdr:nvSpPr>
      <xdr:spPr>
        <a:xfrm>
          <a:off x="15430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61505</xdr:rowOff>
    </xdr:from>
    <xdr:to>
      <xdr:col>85</xdr:col>
      <xdr:colOff>127000</xdr:colOff>
      <xdr:row>108</xdr:row>
      <xdr:rowOff>89263</xdr:rowOff>
    </xdr:to>
    <xdr:cxnSp macro="">
      <xdr:nvCxnSpPr>
        <xdr:cNvPr id="872" name="直線コネクタ 871">
          <a:extLst>
            <a:ext uri="{FF2B5EF4-FFF2-40B4-BE49-F238E27FC236}">
              <a16:creationId xmlns:a16="http://schemas.microsoft.com/office/drawing/2014/main" id="{69602490-E780-486E-B5AD-1D007AACCAB5}"/>
            </a:ext>
          </a:extLst>
        </xdr:cNvPr>
        <xdr:cNvCxnSpPr/>
      </xdr:nvCxnSpPr>
      <xdr:spPr>
        <a:xfrm>
          <a:off x="15481300" y="1857810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10705</xdr:rowOff>
    </xdr:from>
    <xdr:to>
      <xdr:col>76</xdr:col>
      <xdr:colOff>165100</xdr:colOff>
      <xdr:row>108</xdr:row>
      <xdr:rowOff>112305</xdr:rowOff>
    </xdr:to>
    <xdr:sp macro="" textlink="">
      <xdr:nvSpPr>
        <xdr:cNvPr id="873" name="楕円 872">
          <a:extLst>
            <a:ext uri="{FF2B5EF4-FFF2-40B4-BE49-F238E27FC236}">
              <a16:creationId xmlns:a16="http://schemas.microsoft.com/office/drawing/2014/main" id="{1478C932-49D6-42BB-A594-2031C1D993BC}"/>
            </a:ext>
          </a:extLst>
        </xdr:cNvPr>
        <xdr:cNvSpPr/>
      </xdr:nvSpPr>
      <xdr:spPr>
        <a:xfrm>
          <a:off x="14541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61505</xdr:rowOff>
    </xdr:from>
    <xdr:to>
      <xdr:col>81</xdr:col>
      <xdr:colOff>50800</xdr:colOff>
      <xdr:row>108</xdr:row>
      <xdr:rowOff>61505</xdr:rowOff>
    </xdr:to>
    <xdr:cxnSp macro="">
      <xdr:nvCxnSpPr>
        <xdr:cNvPr id="874" name="直線コネクタ 873">
          <a:extLst>
            <a:ext uri="{FF2B5EF4-FFF2-40B4-BE49-F238E27FC236}">
              <a16:creationId xmlns:a16="http://schemas.microsoft.com/office/drawing/2014/main" id="{F16D4BDF-62A5-44BD-90FA-21DFE6410BA7}"/>
            </a:ext>
          </a:extLst>
        </xdr:cNvPr>
        <xdr:cNvCxnSpPr/>
      </xdr:nvCxnSpPr>
      <xdr:spPr>
        <a:xfrm>
          <a:off x="14592300" y="18578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875" name="楕円 874">
          <a:extLst>
            <a:ext uri="{FF2B5EF4-FFF2-40B4-BE49-F238E27FC236}">
              <a16:creationId xmlns:a16="http://schemas.microsoft.com/office/drawing/2014/main" id="{B659A88B-A737-41F8-93ED-4A9F57C53C25}"/>
            </a:ext>
          </a:extLst>
        </xdr:cNvPr>
        <xdr:cNvSpPr/>
      </xdr:nvSpPr>
      <xdr:spPr>
        <a:xfrm>
          <a:off x="13652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61505</xdr:rowOff>
    </xdr:to>
    <xdr:cxnSp macro="">
      <xdr:nvCxnSpPr>
        <xdr:cNvPr id="876" name="直線コネクタ 875">
          <a:extLst>
            <a:ext uri="{FF2B5EF4-FFF2-40B4-BE49-F238E27FC236}">
              <a16:creationId xmlns:a16="http://schemas.microsoft.com/office/drawing/2014/main" id="{0EDA0509-D44B-430D-A0B7-30EE1877CBAE}"/>
            </a:ext>
          </a:extLst>
        </xdr:cNvPr>
        <xdr:cNvCxnSpPr/>
      </xdr:nvCxnSpPr>
      <xdr:spPr>
        <a:xfrm>
          <a:off x="13703300" y="185519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136434</xdr:rowOff>
    </xdr:from>
    <xdr:to>
      <xdr:col>67</xdr:col>
      <xdr:colOff>101600</xdr:colOff>
      <xdr:row>108</xdr:row>
      <xdr:rowOff>66584</xdr:rowOff>
    </xdr:to>
    <xdr:sp macro="" textlink="">
      <xdr:nvSpPr>
        <xdr:cNvPr id="877" name="楕円 876">
          <a:extLst>
            <a:ext uri="{FF2B5EF4-FFF2-40B4-BE49-F238E27FC236}">
              <a16:creationId xmlns:a16="http://schemas.microsoft.com/office/drawing/2014/main" id="{09E885BA-DAD6-4D61-B026-DAA3F00513D2}"/>
            </a:ext>
          </a:extLst>
        </xdr:cNvPr>
        <xdr:cNvSpPr/>
      </xdr:nvSpPr>
      <xdr:spPr>
        <a:xfrm>
          <a:off x="12763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xdr:rowOff>
    </xdr:from>
    <xdr:to>
      <xdr:col>71</xdr:col>
      <xdr:colOff>177800</xdr:colOff>
      <xdr:row>108</xdr:row>
      <xdr:rowOff>35379</xdr:rowOff>
    </xdr:to>
    <xdr:cxnSp macro="">
      <xdr:nvCxnSpPr>
        <xdr:cNvPr id="878" name="直線コネクタ 877">
          <a:extLst>
            <a:ext uri="{FF2B5EF4-FFF2-40B4-BE49-F238E27FC236}">
              <a16:creationId xmlns:a16="http://schemas.microsoft.com/office/drawing/2014/main" id="{7561C994-23DF-4FAB-ADA4-341D28AB16E8}"/>
            </a:ext>
          </a:extLst>
        </xdr:cNvPr>
        <xdr:cNvCxnSpPr/>
      </xdr:nvCxnSpPr>
      <xdr:spPr>
        <a:xfrm>
          <a:off x="12814300" y="1853238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79" name="n_1aveValue【庁舎】&#10;有形固定資産減価償却率">
          <a:extLst>
            <a:ext uri="{FF2B5EF4-FFF2-40B4-BE49-F238E27FC236}">
              <a16:creationId xmlns:a16="http://schemas.microsoft.com/office/drawing/2014/main" id="{91BD0C55-61C4-417A-850A-DA7481BFC0BA}"/>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880" name="n_2aveValue【庁舎】&#10;有形固定資産減価償却率">
          <a:extLst>
            <a:ext uri="{FF2B5EF4-FFF2-40B4-BE49-F238E27FC236}">
              <a16:creationId xmlns:a16="http://schemas.microsoft.com/office/drawing/2014/main" id="{2C9B8ECB-4700-42B2-B113-D7BC393D893D}"/>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81" name="n_3aveValue【庁舎】&#10;有形固定資産減価償却率">
          <a:extLst>
            <a:ext uri="{FF2B5EF4-FFF2-40B4-BE49-F238E27FC236}">
              <a16:creationId xmlns:a16="http://schemas.microsoft.com/office/drawing/2014/main" id="{A0C182EF-DFF7-4A04-882D-951DDEB219B7}"/>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2" name="n_4aveValue【庁舎】&#10;有形固定資産減価償却率">
          <a:extLst>
            <a:ext uri="{FF2B5EF4-FFF2-40B4-BE49-F238E27FC236}">
              <a16:creationId xmlns:a16="http://schemas.microsoft.com/office/drawing/2014/main" id="{C6A6E731-7849-4A3C-A32F-3B33816FE158}"/>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103432</xdr:rowOff>
    </xdr:from>
    <xdr:ext cx="405111" cy="259045"/>
    <xdr:sp macro="" textlink="">
      <xdr:nvSpPr>
        <xdr:cNvPr id="883" name="n_1mainValue【庁舎】&#10;有形固定資産減価償却率">
          <a:extLst>
            <a:ext uri="{FF2B5EF4-FFF2-40B4-BE49-F238E27FC236}">
              <a16:creationId xmlns:a16="http://schemas.microsoft.com/office/drawing/2014/main" id="{792E4F86-3735-4C89-8DA1-26FBBF02AF9B}"/>
            </a:ext>
          </a:extLst>
        </xdr:cNvPr>
        <xdr:cNvSpPr txBox="1"/>
      </xdr:nvSpPr>
      <xdr:spPr>
        <a:xfrm>
          <a:off x="152660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103432</xdr:rowOff>
    </xdr:from>
    <xdr:ext cx="405111" cy="259045"/>
    <xdr:sp macro="" textlink="">
      <xdr:nvSpPr>
        <xdr:cNvPr id="884" name="n_2mainValue【庁舎】&#10;有形固定資産減価償却率">
          <a:extLst>
            <a:ext uri="{FF2B5EF4-FFF2-40B4-BE49-F238E27FC236}">
              <a16:creationId xmlns:a16="http://schemas.microsoft.com/office/drawing/2014/main" id="{B046D1B5-EE8E-4A03-B671-DB641582296E}"/>
            </a:ext>
          </a:extLst>
        </xdr:cNvPr>
        <xdr:cNvSpPr txBox="1"/>
      </xdr:nvSpPr>
      <xdr:spPr>
        <a:xfrm>
          <a:off x="14389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885" name="n_3mainValue【庁舎】&#10;有形固定資産減価償却率">
          <a:extLst>
            <a:ext uri="{FF2B5EF4-FFF2-40B4-BE49-F238E27FC236}">
              <a16:creationId xmlns:a16="http://schemas.microsoft.com/office/drawing/2014/main" id="{D1C0A6B0-5A7B-437A-872A-1D2C6164A76D}"/>
            </a:ext>
          </a:extLst>
        </xdr:cNvPr>
        <xdr:cNvSpPr txBox="1"/>
      </xdr:nvSpPr>
      <xdr:spPr>
        <a:xfrm>
          <a:off x="13500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57711</xdr:rowOff>
    </xdr:from>
    <xdr:ext cx="405111" cy="259045"/>
    <xdr:sp macro="" textlink="">
      <xdr:nvSpPr>
        <xdr:cNvPr id="886" name="n_4mainValue【庁舎】&#10;有形固定資産減価償却率">
          <a:extLst>
            <a:ext uri="{FF2B5EF4-FFF2-40B4-BE49-F238E27FC236}">
              <a16:creationId xmlns:a16="http://schemas.microsoft.com/office/drawing/2014/main" id="{70D1F1A0-75EF-4A37-92CE-FF202BF74D44}"/>
            </a:ext>
          </a:extLst>
        </xdr:cNvPr>
        <xdr:cNvSpPr txBox="1"/>
      </xdr:nvSpPr>
      <xdr:spPr>
        <a:xfrm>
          <a:off x="12611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F399C68A-96EE-4391-968F-036BD5A212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1C184F6C-5A61-4631-A3EC-D40D31CF02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F05683A1-691F-450E-9631-D98CADB7D0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27DFA42B-1A19-46C4-A4E7-D2F0D7C3F1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5B9037FD-14E5-4C7D-AA63-7DD0B4A8EF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62A40D88-04D6-40C3-BC67-4233785B15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2E3D7C46-84E3-4D8A-9D0C-BB98FF16D84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6BC9AC05-3452-4A3A-AA16-FE8909DC8B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BAA52994-3508-4977-8FBF-48FAF424AE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3067F9EB-FF89-4108-845D-5ED90111A0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7" name="テキスト ボックス 896">
          <a:extLst>
            <a:ext uri="{FF2B5EF4-FFF2-40B4-BE49-F238E27FC236}">
              <a16:creationId xmlns:a16="http://schemas.microsoft.com/office/drawing/2014/main" id="{A22C0E28-BCE1-444D-A75C-1FE820BE4E9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5BB75E89-5BB3-45C2-8AAA-EF2E4F71D4B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421D2DE4-21C8-4650-922A-E86AFF4E43D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564D77F9-5CA1-4E6A-B43B-0017E1DD50A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D839AFF0-AB43-4907-98AC-431FB748A18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1C716C1B-3E96-4020-838D-55253B85EA1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CA1D7EBF-C4AF-49A0-BFA3-98D62C98CA0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0D326AA2-F7FB-41B2-B8CE-AA5EE8E51D3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031EE505-5BEE-4060-9E7B-CF99EF12AFD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696CEAAF-A6C2-4128-999C-18098EF418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23FDF03D-0B77-4874-B6E9-C9DF2F2ADD7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C9F1B777-B368-42A7-8049-0C33A37775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A0F684F6-66E2-422A-B076-A77F84D487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9AF3156E-2BB1-49DF-9CB8-63A493DB4B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911" name="直線コネクタ 910">
          <a:extLst>
            <a:ext uri="{FF2B5EF4-FFF2-40B4-BE49-F238E27FC236}">
              <a16:creationId xmlns:a16="http://schemas.microsoft.com/office/drawing/2014/main" id="{48749180-AB05-44FF-A9AE-26924E92054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912" name="【庁舎】&#10;一人当たり面積最小値テキスト">
          <a:extLst>
            <a:ext uri="{FF2B5EF4-FFF2-40B4-BE49-F238E27FC236}">
              <a16:creationId xmlns:a16="http://schemas.microsoft.com/office/drawing/2014/main" id="{52E1FFDF-8CA6-40A8-A53F-D897EDA06D25}"/>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913" name="直線コネクタ 912">
          <a:extLst>
            <a:ext uri="{FF2B5EF4-FFF2-40B4-BE49-F238E27FC236}">
              <a16:creationId xmlns:a16="http://schemas.microsoft.com/office/drawing/2014/main" id="{866BF50D-BDB9-45EC-A63D-CC95AD5C0944}"/>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914" name="【庁舎】&#10;一人当たり面積最大値テキスト">
          <a:extLst>
            <a:ext uri="{FF2B5EF4-FFF2-40B4-BE49-F238E27FC236}">
              <a16:creationId xmlns:a16="http://schemas.microsoft.com/office/drawing/2014/main" id="{14E7800A-EF71-4B22-AAAD-2B1AE682BB37}"/>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915" name="直線コネクタ 914">
          <a:extLst>
            <a:ext uri="{FF2B5EF4-FFF2-40B4-BE49-F238E27FC236}">
              <a16:creationId xmlns:a16="http://schemas.microsoft.com/office/drawing/2014/main" id="{D5740A3C-54EB-4077-8DEB-A81A5922FA57}"/>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916" name="【庁舎】&#10;一人当たり面積平均値テキスト">
          <a:extLst>
            <a:ext uri="{FF2B5EF4-FFF2-40B4-BE49-F238E27FC236}">
              <a16:creationId xmlns:a16="http://schemas.microsoft.com/office/drawing/2014/main" id="{37B072AA-8C66-4B9C-81AF-FEDB87CC805E}"/>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917" name="フローチャート: 判断 916">
          <a:extLst>
            <a:ext uri="{FF2B5EF4-FFF2-40B4-BE49-F238E27FC236}">
              <a16:creationId xmlns:a16="http://schemas.microsoft.com/office/drawing/2014/main" id="{840C8986-B1E3-4242-8C7B-E1F5C0CFB0C3}"/>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18" name="フローチャート: 判断 917">
          <a:extLst>
            <a:ext uri="{FF2B5EF4-FFF2-40B4-BE49-F238E27FC236}">
              <a16:creationId xmlns:a16="http://schemas.microsoft.com/office/drawing/2014/main" id="{DBA440CE-D3B9-4E45-9246-D4331065458F}"/>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19" name="フローチャート: 判断 918">
          <a:extLst>
            <a:ext uri="{FF2B5EF4-FFF2-40B4-BE49-F238E27FC236}">
              <a16:creationId xmlns:a16="http://schemas.microsoft.com/office/drawing/2014/main" id="{A8286D94-D53E-438F-8E3B-643E15F91BFD}"/>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920" name="フローチャート: 判断 919">
          <a:extLst>
            <a:ext uri="{FF2B5EF4-FFF2-40B4-BE49-F238E27FC236}">
              <a16:creationId xmlns:a16="http://schemas.microsoft.com/office/drawing/2014/main" id="{C487DE9D-BE51-4EDA-8ABA-346B4BF9D38D}"/>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921" name="フローチャート: 判断 920">
          <a:extLst>
            <a:ext uri="{FF2B5EF4-FFF2-40B4-BE49-F238E27FC236}">
              <a16:creationId xmlns:a16="http://schemas.microsoft.com/office/drawing/2014/main" id="{41C18C94-B783-4D33-8B16-CD43AD710E26}"/>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ECEC716-A9FE-4492-9467-262CF44089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E742A5A-46CA-414D-81E4-4C3E85E55D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7B0626E6-292B-4172-AAE6-7E4B6E2275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7386CAA-6E0F-4BE1-B42B-627FD5544B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F2734A8-1ADD-41BE-AE99-DF9AB37E16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927" name="楕円 926">
          <a:extLst>
            <a:ext uri="{FF2B5EF4-FFF2-40B4-BE49-F238E27FC236}">
              <a16:creationId xmlns:a16="http://schemas.microsoft.com/office/drawing/2014/main" id="{7CB1DFBD-7163-4385-BF55-01BC03C4091B}"/>
            </a:ext>
          </a:extLst>
        </xdr:cNvPr>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928" name="【庁舎】&#10;一人当たり面積該当値テキスト">
          <a:extLst>
            <a:ext uri="{FF2B5EF4-FFF2-40B4-BE49-F238E27FC236}">
              <a16:creationId xmlns:a16="http://schemas.microsoft.com/office/drawing/2014/main" id="{BCDF38CA-994D-4786-A755-AFE8E06659A5}"/>
            </a:ext>
          </a:extLst>
        </xdr:cNvPr>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929" name="楕円 928">
          <a:extLst>
            <a:ext uri="{FF2B5EF4-FFF2-40B4-BE49-F238E27FC236}">
              <a16:creationId xmlns:a16="http://schemas.microsoft.com/office/drawing/2014/main" id="{C17E738D-CA4D-4671-824F-CEBF0A2424D3}"/>
            </a:ext>
          </a:extLst>
        </xdr:cNvPr>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15239</xdr:rowOff>
    </xdr:from>
    <xdr:to>
      <xdr:col>116</xdr:col>
      <xdr:colOff>63500</xdr:colOff>
      <xdr:row>107</xdr:row>
      <xdr:rowOff>30480</xdr:rowOff>
    </xdr:to>
    <xdr:cxnSp macro="">
      <xdr:nvCxnSpPr>
        <xdr:cNvPr id="930" name="直線コネクタ 929">
          <a:extLst>
            <a:ext uri="{FF2B5EF4-FFF2-40B4-BE49-F238E27FC236}">
              <a16:creationId xmlns:a16="http://schemas.microsoft.com/office/drawing/2014/main" id="{7C082D8E-3CAE-4B5D-8BD5-0344A10DA913}"/>
            </a:ext>
          </a:extLst>
        </xdr:cNvPr>
        <xdr:cNvCxnSpPr/>
      </xdr:nvCxnSpPr>
      <xdr:spPr>
        <a:xfrm flipV="1">
          <a:off x="21323300" y="183603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161289</xdr:rowOff>
    </xdr:from>
    <xdr:to>
      <xdr:col>107</xdr:col>
      <xdr:colOff>101600</xdr:colOff>
      <xdr:row>107</xdr:row>
      <xdr:rowOff>91439</xdr:rowOff>
    </xdr:to>
    <xdr:sp macro="" textlink="">
      <xdr:nvSpPr>
        <xdr:cNvPr id="931" name="楕円 930">
          <a:extLst>
            <a:ext uri="{FF2B5EF4-FFF2-40B4-BE49-F238E27FC236}">
              <a16:creationId xmlns:a16="http://schemas.microsoft.com/office/drawing/2014/main" id="{B4B027C5-944B-42E4-A764-5660A007F4D4}"/>
            </a:ext>
          </a:extLst>
        </xdr:cNvPr>
        <xdr:cNvSpPr/>
      </xdr:nvSpPr>
      <xdr:spPr>
        <a:xfrm>
          <a:off x="20383500" y="18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40639</xdr:rowOff>
    </xdr:to>
    <xdr:cxnSp macro="">
      <xdr:nvCxnSpPr>
        <xdr:cNvPr id="932" name="直線コネクタ 931">
          <a:extLst>
            <a:ext uri="{FF2B5EF4-FFF2-40B4-BE49-F238E27FC236}">
              <a16:creationId xmlns:a16="http://schemas.microsoft.com/office/drawing/2014/main" id="{93BC8F30-2BD5-458F-A2FC-8E7CE181C70C}"/>
            </a:ext>
          </a:extLst>
        </xdr:cNvPr>
        <xdr:cNvCxnSpPr/>
      </xdr:nvCxnSpPr>
      <xdr:spPr>
        <a:xfrm flipV="1">
          <a:off x="20434300" y="183756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933" name="楕円 932">
          <a:extLst>
            <a:ext uri="{FF2B5EF4-FFF2-40B4-BE49-F238E27FC236}">
              <a16:creationId xmlns:a16="http://schemas.microsoft.com/office/drawing/2014/main" id="{B663FD2D-5F52-49C9-BFE8-02178A39B305}"/>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40639</xdr:rowOff>
    </xdr:from>
    <xdr:to>
      <xdr:col>107</xdr:col>
      <xdr:colOff>50800</xdr:colOff>
      <xdr:row>107</xdr:row>
      <xdr:rowOff>53339</xdr:rowOff>
    </xdr:to>
    <xdr:cxnSp macro="">
      <xdr:nvCxnSpPr>
        <xdr:cNvPr id="934" name="直線コネクタ 933">
          <a:extLst>
            <a:ext uri="{FF2B5EF4-FFF2-40B4-BE49-F238E27FC236}">
              <a16:creationId xmlns:a16="http://schemas.microsoft.com/office/drawing/2014/main" id="{2E5EC79C-6FF5-4E3D-9950-C141BC0247C3}"/>
            </a:ext>
          </a:extLst>
        </xdr:cNvPr>
        <xdr:cNvCxnSpPr/>
      </xdr:nvCxnSpPr>
      <xdr:spPr>
        <a:xfrm flipV="1">
          <a:off x="19545300" y="183857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19050</xdr:rowOff>
    </xdr:from>
    <xdr:to>
      <xdr:col>98</xdr:col>
      <xdr:colOff>38100</xdr:colOff>
      <xdr:row>107</xdr:row>
      <xdr:rowOff>120650</xdr:rowOff>
    </xdr:to>
    <xdr:sp macro="" textlink="">
      <xdr:nvSpPr>
        <xdr:cNvPr id="935" name="楕円 934">
          <a:extLst>
            <a:ext uri="{FF2B5EF4-FFF2-40B4-BE49-F238E27FC236}">
              <a16:creationId xmlns:a16="http://schemas.microsoft.com/office/drawing/2014/main" id="{CBEB565F-5E64-40DA-A98E-C588D8CD63B6}"/>
            </a:ext>
          </a:extLst>
        </xdr:cNvPr>
        <xdr:cNvSpPr/>
      </xdr:nvSpPr>
      <xdr:spPr>
        <a:xfrm>
          <a:off x="18605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69850</xdr:rowOff>
    </xdr:to>
    <xdr:cxnSp macro="">
      <xdr:nvCxnSpPr>
        <xdr:cNvPr id="936" name="直線コネクタ 935">
          <a:extLst>
            <a:ext uri="{FF2B5EF4-FFF2-40B4-BE49-F238E27FC236}">
              <a16:creationId xmlns:a16="http://schemas.microsoft.com/office/drawing/2014/main" id="{8FFB023C-35CB-483F-AB0F-EE4DCFACEF33}"/>
            </a:ext>
          </a:extLst>
        </xdr:cNvPr>
        <xdr:cNvCxnSpPr/>
      </xdr:nvCxnSpPr>
      <xdr:spPr>
        <a:xfrm flipV="1">
          <a:off x="18656300" y="18398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937" name="n_1aveValue【庁舎】&#10;一人当たり面積">
          <a:extLst>
            <a:ext uri="{FF2B5EF4-FFF2-40B4-BE49-F238E27FC236}">
              <a16:creationId xmlns:a16="http://schemas.microsoft.com/office/drawing/2014/main" id="{4811CF7E-DB8F-409B-BE6D-A6EA3D9E4957}"/>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938" name="n_2aveValue【庁舎】&#10;一人当たり面積">
          <a:extLst>
            <a:ext uri="{FF2B5EF4-FFF2-40B4-BE49-F238E27FC236}">
              <a16:creationId xmlns:a16="http://schemas.microsoft.com/office/drawing/2014/main" id="{0EF2316C-E582-4C50-A1EC-29B6274530F1}"/>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939" name="n_3aveValue【庁舎】&#10;一人当たり面積">
          <a:extLst>
            <a:ext uri="{FF2B5EF4-FFF2-40B4-BE49-F238E27FC236}">
              <a16:creationId xmlns:a16="http://schemas.microsoft.com/office/drawing/2014/main" id="{6786B61C-C9C6-4950-B2DC-67EECBDFBC7C}"/>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940" name="n_4aveValue【庁舎】&#10;一人当たり面積">
          <a:extLst>
            <a:ext uri="{FF2B5EF4-FFF2-40B4-BE49-F238E27FC236}">
              <a16:creationId xmlns:a16="http://schemas.microsoft.com/office/drawing/2014/main" id="{8EBE4F5E-8FAA-439A-8237-4D21825253F0}"/>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72407</xdr:rowOff>
    </xdr:from>
    <xdr:ext cx="469744" cy="259045"/>
    <xdr:sp macro="" textlink="">
      <xdr:nvSpPr>
        <xdr:cNvPr id="941" name="n_1mainValue【庁舎】&#10;一人当たり面積">
          <a:extLst>
            <a:ext uri="{FF2B5EF4-FFF2-40B4-BE49-F238E27FC236}">
              <a16:creationId xmlns:a16="http://schemas.microsoft.com/office/drawing/2014/main" id="{B7DB29ED-87F3-4E51-961B-EFD39A860486}"/>
            </a:ext>
          </a:extLst>
        </xdr:cNvPr>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82566</xdr:rowOff>
    </xdr:from>
    <xdr:ext cx="469744" cy="259045"/>
    <xdr:sp macro="" textlink="">
      <xdr:nvSpPr>
        <xdr:cNvPr id="942" name="n_2mainValue【庁舎】&#10;一人当たり面積">
          <a:extLst>
            <a:ext uri="{FF2B5EF4-FFF2-40B4-BE49-F238E27FC236}">
              <a16:creationId xmlns:a16="http://schemas.microsoft.com/office/drawing/2014/main" id="{467CDEF4-3533-4B8D-8628-219DCFE4490D}"/>
            </a:ext>
          </a:extLst>
        </xdr:cNvPr>
        <xdr:cNvSpPr txBox="1"/>
      </xdr:nvSpPr>
      <xdr:spPr>
        <a:xfrm>
          <a:off x="20199427" y="18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943" name="n_3mainValue【庁舎】&#10;一人当たり面積">
          <a:extLst>
            <a:ext uri="{FF2B5EF4-FFF2-40B4-BE49-F238E27FC236}">
              <a16:creationId xmlns:a16="http://schemas.microsoft.com/office/drawing/2014/main" id="{8C9BD0DA-A9C4-4F3F-9E2A-6B73758142C4}"/>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111777</xdr:rowOff>
    </xdr:from>
    <xdr:ext cx="469744" cy="259045"/>
    <xdr:sp macro="" textlink="">
      <xdr:nvSpPr>
        <xdr:cNvPr id="944" name="n_4mainValue【庁舎】&#10;一人当たり面積">
          <a:extLst>
            <a:ext uri="{FF2B5EF4-FFF2-40B4-BE49-F238E27FC236}">
              <a16:creationId xmlns:a16="http://schemas.microsoft.com/office/drawing/2014/main" id="{7E8944CE-CC02-45B6-8F47-1DC8CC6F2E8A}"/>
            </a:ext>
          </a:extLst>
        </xdr:cNvPr>
        <xdr:cNvSpPr txBox="1"/>
      </xdr:nvSpPr>
      <xdr:spPr>
        <a:xfrm>
          <a:off x="18421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FA03BF36-DD15-4746-8166-AEEF519E7B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970A089E-94E2-4E79-8DE9-AB45328935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221D96F7-FA99-4AA4-8E75-D3C633D394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・一般廃棄物処理施設について、評価額の大部分は一部事務組合の施設が占めていたが、老朽化した同施設が令和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年度に解体されたことで、減価償却率が低下し、一人当たり有形固定資産額が大幅に減少している。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・福祉施設については、主要施設である「福祉総合会館」の耐用年数が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年以上残っているため、類似団体平均と比較して減価償却率が低い値になっていると考えられる。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・庁舎は建設して約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年経過しており、減価償却率は類似団体内平均よりもかなり高い数値となっている。耐震化は実施済みであるが、今後は長寿命化や建替え等の検討が必要になると考えている。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・体育館・プールの減価償却率は類似団体内平均よりも高い数値である。修繕や補修を支出することも増えてきていることから、長寿命化や建替え等の検討が必要になると考えている。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施設（図書館、市民会館、保健センター・保健所）の減価償却率については、類似団体内平均に近い数値となっている。必要に応じて長寿命化や建替え等を実施し、適切な施設管理を努め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類似団体と比較すると町税（特に法人からの税収）が減少傾向にあり、基準財政収入額が伸びないでいたが、令和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年度に法人町民税の大幅な増収があったことで、令和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年度の基準財政収入額は増加している。基準財政需要額については年々増加傾向にあり、令和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年間で最も高い数値となった。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上記の状況から、令和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年度の財政力指数は前年度と同じ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となったものの、法人町民税の増収は一時的なものと見られ、次年度以降は財政力指数は減少することが見込まれる。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100189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5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100189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7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40</xdr:row>
      <xdr:rowOff>19755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3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前年度よりも指数が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ポイント増加した。その理由として、義務的経費（人件費、扶助費、公債費）がやや増加し、経常的収入（法人住民税、地方交付税）が大幅に減少したことが挙げられる。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8046"/>
          <a:ext cx="8382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62</xdr:row>
      <xdr:rowOff>161079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18046"/>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097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7715"/>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25206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137371</xdr:rowOff>
    </xdr:from>
    <xdr:to>
      <xdr:col>7</xdr:col>
      <xdr:colOff>31750</xdr:colOff>
      <xdr:row>65</xdr:row>
      <xdr:rowOff>67521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52298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毎年度、類似団体平均値よりも低い数値となっているが、類似団体平均の推移と同様に、年々増加傾向にある。賃金の上昇や物価高騰が影響していると思われ、今後も上昇すると見込まれる。事務事業の見直しや、業務の民間委託等を検討するなど、人件費や物件費の圧縮に努めていきた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111344</xdr:rowOff>
    </xdr:from>
    <xdr:to>
      <xdr:col>23</xdr:col>
      <xdr:colOff>133350</xdr:colOff>
      <xdr:row>82</xdr:row>
      <xdr:rowOff>134941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0244"/>
          <a:ext cx="8382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72312</xdr:rowOff>
    </xdr:from>
    <xdr:to>
      <xdr:col>19</xdr:col>
      <xdr:colOff>133350</xdr:colOff>
      <xdr:row>82</xdr:row>
      <xdr:rowOff>111344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1212"/>
          <a:ext cx="889000" cy="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61246</xdr:rowOff>
    </xdr:from>
    <xdr:to>
      <xdr:col>15</xdr:col>
      <xdr:colOff>82550</xdr:colOff>
      <xdr:row>82</xdr:row>
      <xdr:rowOff>72312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0146"/>
          <a:ext cx="8890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39339</xdr:rowOff>
    </xdr:from>
    <xdr:to>
      <xdr:col>11</xdr:col>
      <xdr:colOff>31750</xdr:colOff>
      <xdr:row>82</xdr:row>
      <xdr:rowOff>61246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8239"/>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84141</xdr:rowOff>
    </xdr:from>
    <xdr:to>
      <xdr:col>23</xdr:col>
      <xdr:colOff>184150</xdr:colOff>
      <xdr:row>83</xdr:row>
      <xdr:rowOff>14291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100668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60544</xdr:rowOff>
    </xdr:from>
    <xdr:to>
      <xdr:col>19</xdr:col>
      <xdr:colOff>184150</xdr:colOff>
      <xdr:row>82</xdr:row>
      <xdr:rowOff>162144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8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21512</xdr:rowOff>
    </xdr:from>
    <xdr:to>
      <xdr:col>15</xdr:col>
      <xdr:colOff>133350</xdr:colOff>
      <xdr:row>82</xdr:row>
      <xdr:rowOff>123112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133289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10446</xdr:rowOff>
    </xdr:from>
    <xdr:to>
      <xdr:col>11</xdr:col>
      <xdr:colOff>82550</xdr:colOff>
      <xdr:row>82</xdr:row>
      <xdr:rowOff>112046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122223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159989</xdr:rowOff>
    </xdr:from>
    <xdr:to>
      <xdr:col>7</xdr:col>
      <xdr:colOff>31750</xdr:colOff>
      <xdr:row>82</xdr:row>
      <xdr:rowOff>90139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100316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類似団体平均よりも高い数値で推移している。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当町では職員数が少ないため、給与制度の改正でなくとも、職員の異動によって指数に大きな増減が生じやすい。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118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22073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88</xdr:row>
      <xdr:rowOff>22982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38223"/>
          <a:ext cx="889000" cy="1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88</xdr:row>
      <xdr:rowOff>22982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03752"/>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退職者の不補充等により、集中改革プランで掲げた職員の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％削減を早期に達成していることから、類似団体平均を下回っている。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今後も計画的に、一般職員または臨時職員の採用、あるいは業務の民間委託等の検討をしていきたい。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153162</xdr:rowOff>
    </xdr:from>
    <xdr:to>
      <xdr:col>81</xdr:col>
      <xdr:colOff>44450</xdr:colOff>
      <xdr:row>62</xdr:row>
      <xdr:rowOff>32385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161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153162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41635"/>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66294</xdr:rowOff>
    </xdr:from>
    <xdr:to>
      <xdr:col>72</xdr:col>
      <xdr:colOff>203200</xdr:colOff>
      <xdr:row>61</xdr:row>
      <xdr:rowOff>83185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474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16425</xdr:rowOff>
    </xdr:from>
    <xdr:to>
      <xdr:col>68</xdr:col>
      <xdr:colOff>152400</xdr:colOff>
      <xdr:row>61</xdr:row>
      <xdr:rowOff>66294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4875"/>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169562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102362</xdr:rowOff>
    </xdr:from>
    <xdr:to>
      <xdr:col>77</xdr:col>
      <xdr:colOff>95250</xdr:colOff>
      <xdr:row>62</xdr:row>
      <xdr:rowOff>32512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42689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15494</xdr:rowOff>
    </xdr:from>
    <xdr:to>
      <xdr:col>68</xdr:col>
      <xdr:colOff>203200</xdr:colOff>
      <xdr:row>61</xdr:row>
      <xdr:rowOff>117094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137075</xdr:rowOff>
    </xdr:from>
    <xdr:to>
      <xdr:col>64</xdr:col>
      <xdr:colOff>152400</xdr:colOff>
      <xdr:row>61</xdr:row>
      <xdr:rowOff>67225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77402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年度は、実質公債費比率（３カ年平均）は前年度数値から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増加した主な理由としては、過去に実施した大規模事業に関する償還が令和４年度から始まったためである。今後は、過去に実施した大規模事業に関する償還が続くことから、当面「実質公債比率」は高い状態で推移すると思われる。今後の課題としては、給食センターの老朽化に伴う建て替えが必要な状況となっており、事業を実施することになれば公債費の増加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9813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40132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209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402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年度は償還によって地方債残高が減少した一方で、財政調整基金等の充当可能財源が大きく減ったことから、比率は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規模な建設事業は概ね終わり、今後は償還によって地方債残高が減少していくと思われる。このため、将来負担比率は短期的には減少することが予測される。しかしながら、給食センターや蜂ヶ峯総合公園の更新整備等が必要と見込まれており、併せて税収の伸びも芳しくないことから、今後、将来負担比率の上昇が懸念さ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127454</xdr:rowOff>
    </xdr:from>
    <xdr:to>
      <xdr:col>81</xdr:col>
      <xdr:colOff>44450</xdr:colOff>
      <xdr:row>14</xdr:row>
      <xdr:rowOff>149044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35630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127454</xdr:rowOff>
    </xdr:from>
    <xdr:to>
      <xdr:col>77</xdr:col>
      <xdr:colOff>44450</xdr:colOff>
      <xdr:row>16</xdr:row>
      <xdr:rowOff>133622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356304"/>
          <a:ext cx="889000" cy="5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133622</xdr:rowOff>
    </xdr:from>
    <xdr:to>
      <xdr:col>72</xdr:col>
      <xdr:colOff>203200</xdr:colOff>
      <xdr:row>18</xdr:row>
      <xdr:rowOff>52705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76822"/>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52705</xdr:rowOff>
    </xdr:from>
    <xdr:to>
      <xdr:col>68</xdr:col>
      <xdr:colOff>152400</xdr:colOff>
      <xdr:row>19</xdr:row>
      <xdr:rowOff>115661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138805"/>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98244</xdr:rowOff>
    </xdr:from>
    <xdr:to>
      <xdr:col>81</xdr:col>
      <xdr:colOff>95250</xdr:colOff>
      <xdr:row>15</xdr:row>
      <xdr:rowOff>28394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70321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82822</xdr:rowOff>
    </xdr:from>
    <xdr:to>
      <xdr:col>73</xdr:col>
      <xdr:colOff>44450</xdr:colOff>
      <xdr:row>17</xdr:row>
      <xdr:rowOff>12972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169199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1905</xdr:rowOff>
    </xdr:from>
    <xdr:to>
      <xdr:col>68</xdr:col>
      <xdr:colOff>203200</xdr:colOff>
      <xdr:row>18</xdr:row>
      <xdr:rowOff>103505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88282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64861</xdr:rowOff>
    </xdr:from>
    <xdr:to>
      <xdr:col>64</xdr:col>
      <xdr:colOff>152400</xdr:colOff>
      <xdr:row>19</xdr:row>
      <xdr:rowOff>166461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151238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0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年度に比率が大きく上昇しているが、これは会計年度任用職員制度が始まったことにより、物件費の比率が減少し、代わりに人件費の比率が増加したためである。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年度は金額的に見れば前年度比で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百万円の増となり、法人住民税や普通交付税等の経常的収入が前年より大きく減ったことから、比率は前年度比で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20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12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比率が類似団体平均を上回り続けている要因としては、蜂ヶ峯総合公園や和木駅の指定管理、コミュニティバスの運行委託といった町特有の事情が挙げられる。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年度は会計年度任用職員制度が始まり、物件費としての臨時雇用賃金が計上されなくなったため、比率は大きく減少した。令和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百万円増加したことに加え、経常的収入が大きく減少したため、比率が上昇している。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85852</xdr:rowOff>
    </xdr:from>
    <xdr:to>
      <xdr:col>82</xdr:col>
      <xdr:colOff>107950</xdr:colOff>
      <xdr:row>19</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71952"/>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19</xdr:row>
      <xdr:rowOff>19558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719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154432</xdr:rowOff>
    </xdr:from>
    <xdr:to>
      <xdr:col>73</xdr:col>
      <xdr:colOff>180975</xdr:colOff>
      <xdr:row>19</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20</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405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87139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35052</xdr:rowOff>
    </xdr:from>
    <xdr:to>
      <xdr:col>78</xdr:col>
      <xdr:colOff>120650</xdr:colOff>
      <xdr:row>18</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121429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0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103632</xdr:rowOff>
    </xdr:from>
    <xdr:to>
      <xdr:col>69</xdr:col>
      <xdr:colOff>142875</xdr:colOff>
      <xdr:row>19</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18559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67056</xdr:rowOff>
    </xdr:from>
    <xdr:to>
      <xdr:col>65</xdr:col>
      <xdr:colOff>53975</xdr:colOff>
      <xdr:row>20</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153433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8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年度の決算額で言えば、前年度比で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ている。これは非課税世帯等に対する臨時特別給付金事業や、価格高騰重点支援給付金事業が行われたことが主な要因である。経常的収入が減少したこともあり、経常収支比率は増加する結果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この項目については、当町では繰出金が主に占めており、令和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ポイントの上昇となっている。その要因としては、公共下水道事業への繰出金が増加したことが挙げられる。また、経常的収入が減少したことも比率の上昇の要因である。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843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14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決算額で見れば令和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ポイントの上昇となっている。その要因としては、法人の業績悪化に伴い、法人住民税の還付が生じたことが挙げられる。また、他の経常経費と同じく、経常的収入の減少も比率の上昇の要因である。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06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ここ数年は類似団体平均に近い数値で推移していたが、令和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ポイント増加して、類似団体より高い数値となった。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比率が上昇した理由としては、償還の完了などにより公債費の金額は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百万円減少したものの、経常的収入が前年から大きく減少したことが挙げられる。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6101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15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年度は経常的収入が例年より多く、類似団体平均を下回った。そのうちの法人住民税の収入は臨時的なものであったため、令和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再び類似団体平均を上回り、高い数値となった。また、恒常的に比率を引き上げている要因は物件費であり、町独自の事業によるものが大きい。これらの事業は継続していく予定であるが、縮減となるよう努めた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81</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4350"/>
          <a:ext cx="8382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78</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14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50800</xdr:rowOff>
    </xdr:from>
    <xdr:to>
      <xdr:col>73</xdr:col>
      <xdr:colOff>180975</xdr:colOff>
      <xdr:row>79</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23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80</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49630"/>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53357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40657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94036</xdr:rowOff>
    </xdr:from>
    <xdr:to>
      <xdr:col>29</xdr:col>
      <xdr:colOff>127000</xdr:colOff>
      <xdr:row>17</xdr:row>
      <xdr:rowOff>168278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6311"/>
          <a:ext cx="647700" cy="7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78813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41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168278</xdr:rowOff>
    </xdr:from>
    <xdr:to>
      <xdr:col>26</xdr:col>
      <xdr:colOff>50800</xdr:colOff>
      <xdr:row>18</xdr:row>
      <xdr:rowOff>67907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0553"/>
          <a:ext cx="698500" cy="71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67907</xdr:rowOff>
    </xdr:from>
    <xdr:to>
      <xdr:col>22</xdr:col>
      <xdr:colOff>114300</xdr:colOff>
      <xdr:row>18</xdr:row>
      <xdr:rowOff>104018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1632"/>
          <a:ext cx="698500" cy="36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104018</xdr:rowOff>
    </xdr:from>
    <xdr:to>
      <xdr:col>18</xdr:col>
      <xdr:colOff>177800</xdr:colOff>
      <xdr:row>18</xdr:row>
      <xdr:rowOff>115616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7743"/>
          <a:ext cx="698500" cy="1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43236</xdr:rowOff>
    </xdr:from>
    <xdr:to>
      <xdr:col>29</xdr:col>
      <xdr:colOff>177800</xdr:colOff>
      <xdr:row>17</xdr:row>
      <xdr:rowOff>144836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59763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117478</xdr:rowOff>
    </xdr:from>
    <xdr:to>
      <xdr:col>26</xdr:col>
      <xdr:colOff>101600</xdr:colOff>
      <xdr:row>18</xdr:row>
      <xdr:rowOff>47628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32405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17107</xdr:rowOff>
    </xdr:from>
    <xdr:to>
      <xdr:col>22</xdr:col>
      <xdr:colOff>165100</xdr:colOff>
      <xdr:row>18</xdr:row>
      <xdr:rowOff>118707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53218</xdr:rowOff>
    </xdr:from>
    <xdr:to>
      <xdr:col>19</xdr:col>
      <xdr:colOff>38100</xdr:colOff>
      <xdr:row>18</xdr:row>
      <xdr:rowOff>154818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64816</xdr:rowOff>
    </xdr:from>
    <xdr:to>
      <xdr:col>15</xdr:col>
      <xdr:colOff>101600</xdr:colOff>
      <xdr:row>18</xdr:row>
      <xdr:rowOff>166416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151193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104369</xdr:rowOff>
    </xdr:from>
    <xdr:to>
      <xdr:col>29</xdr:col>
      <xdr:colOff>127000</xdr:colOff>
      <xdr:row>36</xdr:row>
      <xdr:rowOff>131409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57619"/>
          <a:ext cx="647700" cy="2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131409</xdr:rowOff>
    </xdr:from>
    <xdr:to>
      <xdr:col>26</xdr:col>
      <xdr:colOff>50800</xdr:colOff>
      <xdr:row>37</xdr:row>
      <xdr:rowOff>145974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84659"/>
          <a:ext cx="698500" cy="186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145974</xdr:rowOff>
    </xdr:from>
    <xdr:to>
      <xdr:col>22</xdr:col>
      <xdr:colOff>114300</xdr:colOff>
      <xdr:row>37</xdr:row>
      <xdr:rowOff>190273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70674"/>
          <a:ext cx="698500" cy="4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166091</xdr:rowOff>
    </xdr:from>
    <xdr:to>
      <xdr:col>18</xdr:col>
      <xdr:colOff>177800</xdr:colOff>
      <xdr:row>37</xdr:row>
      <xdr:rowOff>190273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90791"/>
          <a:ext cx="698500" cy="2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221565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257422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53569</xdr:rowOff>
    </xdr:from>
    <xdr:to>
      <xdr:col>29</xdr:col>
      <xdr:colOff>177800</xdr:colOff>
      <xdr:row>36</xdr:row>
      <xdr:rowOff>155169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25646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7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80609</xdr:rowOff>
    </xdr:from>
    <xdr:to>
      <xdr:col>26</xdr:col>
      <xdr:colOff>101600</xdr:colOff>
      <xdr:row>37</xdr:row>
      <xdr:rowOff>10759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3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166986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2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95174</xdr:rowOff>
    </xdr:from>
    <xdr:to>
      <xdr:col>22</xdr:col>
      <xdr:colOff>165100</xdr:colOff>
      <xdr:row>37</xdr:row>
      <xdr:rowOff>196774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139473</xdr:rowOff>
    </xdr:from>
    <xdr:to>
      <xdr:col>19</xdr:col>
      <xdr:colOff>38100</xdr:colOff>
      <xdr:row>37</xdr:row>
      <xdr:rowOff>241073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225850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115291</xdr:rowOff>
    </xdr:from>
    <xdr:to>
      <xdr:col>15</xdr:col>
      <xdr:colOff>101600</xdr:colOff>
      <xdr:row>37</xdr:row>
      <xdr:rowOff>216891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3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201668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2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29035</xdr:rowOff>
    </xdr:from>
    <xdr:to>
      <xdr:col>24</xdr:col>
      <xdr:colOff>63500</xdr:colOff>
      <xdr:row>35</xdr:row>
      <xdr:rowOff>88874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9785"/>
          <a:ext cx="838200" cy="5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88874</xdr:rowOff>
    </xdr:from>
    <xdr:to>
      <xdr:col>19</xdr:col>
      <xdr:colOff>177800</xdr:colOff>
      <xdr:row>35</xdr:row>
      <xdr:rowOff>136865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9624"/>
          <a:ext cx="889000" cy="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136865</xdr:rowOff>
    </xdr:from>
    <xdr:to>
      <xdr:col>15</xdr:col>
      <xdr:colOff>50800</xdr:colOff>
      <xdr:row>36</xdr:row>
      <xdr:rowOff>6190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615"/>
          <a:ext cx="889000" cy="4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6190</xdr:rowOff>
    </xdr:from>
    <xdr:to>
      <xdr:col>10</xdr:col>
      <xdr:colOff>114300</xdr:colOff>
      <xdr:row>37</xdr:row>
      <xdr:rowOff>391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8390"/>
          <a:ext cx="889000" cy="1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149685</xdr:rowOff>
    </xdr:from>
    <xdr:to>
      <xdr:col>24</xdr:col>
      <xdr:colOff>114300</xdr:colOff>
      <xdr:row>35</xdr:row>
      <xdr:rowOff>79835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128112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38074</xdr:rowOff>
    </xdr:from>
    <xdr:to>
      <xdr:col>20</xdr:col>
      <xdr:colOff>38100</xdr:colOff>
      <xdr:row>35</xdr:row>
      <xdr:rowOff>139674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130801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86065</xdr:rowOff>
    </xdr:from>
    <xdr:to>
      <xdr:col>15</xdr:col>
      <xdr:colOff>101600</xdr:colOff>
      <xdr:row>36</xdr:row>
      <xdr:rowOff>16215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126840</xdr:rowOff>
    </xdr:from>
    <xdr:to>
      <xdr:col>10</xdr:col>
      <xdr:colOff>165100</xdr:colOff>
      <xdr:row>36</xdr:row>
      <xdr:rowOff>56990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48117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121041</xdr:rowOff>
    </xdr:from>
    <xdr:to>
      <xdr:col>6</xdr:col>
      <xdr:colOff>38100</xdr:colOff>
      <xdr:row>37</xdr:row>
      <xdr:rowOff>51191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42318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26561</xdr:rowOff>
    </xdr:from>
    <xdr:to>
      <xdr:col>24</xdr:col>
      <xdr:colOff>63500</xdr:colOff>
      <xdr:row>58</xdr:row>
      <xdr:rowOff>46751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0661"/>
          <a:ext cx="8382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46751</xdr:rowOff>
    </xdr:from>
    <xdr:to>
      <xdr:col>19</xdr:col>
      <xdr:colOff>177800</xdr:colOff>
      <xdr:row>58</xdr:row>
      <xdr:rowOff>77704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90851"/>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77704</xdr:rowOff>
    </xdr:from>
    <xdr:to>
      <xdr:col>15</xdr:col>
      <xdr:colOff>50800</xdr:colOff>
      <xdr:row>58</xdr:row>
      <xdr:rowOff>81358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1804"/>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73321</xdr:rowOff>
    </xdr:from>
    <xdr:to>
      <xdr:col>10</xdr:col>
      <xdr:colOff>114300</xdr:colOff>
      <xdr:row>58</xdr:row>
      <xdr:rowOff>81358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7421"/>
          <a:ext cx="889000" cy="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147211</xdr:rowOff>
    </xdr:from>
    <xdr:to>
      <xdr:col>24</xdr:col>
      <xdr:colOff>114300</xdr:colOff>
      <xdr:row>58</xdr:row>
      <xdr:rowOff>77361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125638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167401</xdr:rowOff>
    </xdr:from>
    <xdr:to>
      <xdr:col>20</xdr:col>
      <xdr:colOff>38100</xdr:colOff>
      <xdr:row>58</xdr:row>
      <xdr:rowOff>97551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3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26904</xdr:rowOff>
    </xdr:from>
    <xdr:to>
      <xdr:col>15</xdr:col>
      <xdr:colOff>101600</xdr:colOff>
      <xdr:row>58</xdr:row>
      <xdr:rowOff>128504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119631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6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30558</xdr:rowOff>
    </xdr:from>
    <xdr:to>
      <xdr:col>10</xdr:col>
      <xdr:colOff>165100</xdr:colOff>
      <xdr:row>58</xdr:row>
      <xdr:rowOff>132158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148685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22521</xdr:rowOff>
    </xdr:from>
    <xdr:to>
      <xdr:col>6</xdr:col>
      <xdr:colOff>38100</xdr:colOff>
      <xdr:row>58</xdr:row>
      <xdr:rowOff>124121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140648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4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74434</xdr:rowOff>
    </xdr:from>
    <xdr:to>
      <xdr:col>24</xdr:col>
      <xdr:colOff>63500</xdr:colOff>
      <xdr:row>78</xdr:row>
      <xdr:rowOff>123679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47534"/>
          <a:ext cx="8382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74434</xdr:rowOff>
    </xdr:from>
    <xdr:to>
      <xdr:col>19</xdr:col>
      <xdr:colOff>177800</xdr:colOff>
      <xdr:row>78</xdr:row>
      <xdr:rowOff>147644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47534"/>
          <a:ext cx="889000" cy="7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147644</xdr:rowOff>
    </xdr:from>
    <xdr:to>
      <xdr:col>15</xdr:col>
      <xdr:colOff>50800</xdr:colOff>
      <xdr:row>78</xdr:row>
      <xdr:rowOff>162465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0744"/>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157035</xdr:rowOff>
    </xdr:from>
    <xdr:to>
      <xdr:col>10</xdr:col>
      <xdr:colOff>114300</xdr:colOff>
      <xdr:row>78</xdr:row>
      <xdr:rowOff>162465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30135"/>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72879</xdr:rowOff>
    </xdr:from>
    <xdr:to>
      <xdr:col>24</xdr:col>
      <xdr:colOff>114300</xdr:colOff>
      <xdr:row>79</xdr:row>
      <xdr:rowOff>3029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159256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23634</xdr:rowOff>
    </xdr:from>
    <xdr:to>
      <xdr:col>20</xdr:col>
      <xdr:colOff>38100</xdr:colOff>
      <xdr:row>78</xdr:row>
      <xdr:rowOff>125234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116361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96844</xdr:rowOff>
    </xdr:from>
    <xdr:to>
      <xdr:col>15</xdr:col>
      <xdr:colOff>101600</xdr:colOff>
      <xdr:row>79</xdr:row>
      <xdr:rowOff>26994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18121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111665</xdr:rowOff>
    </xdr:from>
    <xdr:to>
      <xdr:col>10</xdr:col>
      <xdr:colOff>165100</xdr:colOff>
      <xdr:row>79</xdr:row>
      <xdr:rowOff>41815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32942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106235</xdr:rowOff>
    </xdr:from>
    <xdr:to>
      <xdr:col>6</xdr:col>
      <xdr:colOff>38100</xdr:colOff>
      <xdr:row>79</xdr:row>
      <xdr:rowOff>36385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27512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38046</xdr:rowOff>
    </xdr:from>
    <xdr:to>
      <xdr:col>24</xdr:col>
      <xdr:colOff>63500</xdr:colOff>
      <xdr:row>97</xdr:row>
      <xdr:rowOff>117416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68696"/>
          <a:ext cx="8382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90331</xdr:rowOff>
    </xdr:from>
    <xdr:to>
      <xdr:col>19</xdr:col>
      <xdr:colOff>177800</xdr:colOff>
      <xdr:row>97</xdr:row>
      <xdr:rowOff>117416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49531"/>
          <a:ext cx="889000" cy="1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90331</xdr:rowOff>
    </xdr:from>
    <xdr:to>
      <xdr:col>15</xdr:col>
      <xdr:colOff>50800</xdr:colOff>
      <xdr:row>98</xdr:row>
      <xdr:rowOff>21961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49531"/>
          <a:ext cx="889000" cy="27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21961</xdr:rowOff>
    </xdr:from>
    <xdr:to>
      <xdr:col>10</xdr:col>
      <xdr:colOff>114300</xdr:colOff>
      <xdr:row>98</xdr:row>
      <xdr:rowOff>67087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4061"/>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72183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158696</xdr:rowOff>
    </xdr:from>
    <xdr:to>
      <xdr:col>24</xdr:col>
      <xdr:colOff>114300</xdr:colOff>
      <xdr:row>97</xdr:row>
      <xdr:rowOff>88846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137123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66616</xdr:rowOff>
    </xdr:from>
    <xdr:to>
      <xdr:col>20</xdr:col>
      <xdr:colOff>38100</xdr:colOff>
      <xdr:row>97</xdr:row>
      <xdr:rowOff>168216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159343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8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39531</xdr:rowOff>
    </xdr:from>
    <xdr:to>
      <xdr:col>15</xdr:col>
      <xdr:colOff>101600</xdr:colOff>
      <xdr:row>96</xdr:row>
      <xdr:rowOff>141131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132258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142611</xdr:rowOff>
    </xdr:from>
    <xdr:to>
      <xdr:col>10</xdr:col>
      <xdr:colOff>165100</xdr:colOff>
      <xdr:row>98</xdr:row>
      <xdr:rowOff>72761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89288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16287</xdr:rowOff>
    </xdr:from>
    <xdr:to>
      <xdr:col>6</xdr:col>
      <xdr:colOff>38100</xdr:colOff>
      <xdr:row>98</xdr:row>
      <xdr:rowOff>117887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109014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158582</xdr:rowOff>
    </xdr:from>
    <xdr:to>
      <xdr:col>55</xdr:col>
      <xdr:colOff>0</xdr:colOff>
      <xdr:row>38</xdr:row>
      <xdr:rowOff>29312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2232"/>
          <a:ext cx="838200" cy="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29312</xdr:rowOff>
    </xdr:from>
    <xdr:to>
      <xdr:col>50</xdr:col>
      <xdr:colOff>114300</xdr:colOff>
      <xdr:row>38</xdr:row>
      <xdr:rowOff>64370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44412"/>
          <a:ext cx="8890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54968</xdr:rowOff>
    </xdr:from>
    <xdr:to>
      <xdr:col>45</xdr:col>
      <xdr:colOff>177800</xdr:colOff>
      <xdr:row>38</xdr:row>
      <xdr:rowOff>64370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27168"/>
          <a:ext cx="889000" cy="3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54968</xdr:rowOff>
    </xdr:from>
    <xdr:to>
      <xdr:col>41</xdr:col>
      <xdr:colOff>50800</xdr:colOff>
      <xdr:row>38</xdr:row>
      <xdr:rowOff>87478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27168"/>
          <a:ext cx="889000" cy="37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9562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107782</xdr:rowOff>
    </xdr:from>
    <xdr:to>
      <xdr:col>55</xdr:col>
      <xdr:colOff>50800</xdr:colOff>
      <xdr:row>38</xdr:row>
      <xdr:rowOff>37933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1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22709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149962</xdr:rowOff>
    </xdr:from>
    <xdr:to>
      <xdr:col>50</xdr:col>
      <xdr:colOff>165100</xdr:colOff>
      <xdr:row>38</xdr:row>
      <xdr:rowOff>80112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71239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13570</xdr:rowOff>
    </xdr:from>
    <xdr:to>
      <xdr:col>46</xdr:col>
      <xdr:colOff>38100</xdr:colOff>
      <xdr:row>38</xdr:row>
      <xdr:rowOff>115170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106297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4168</xdr:rowOff>
    </xdr:from>
    <xdr:to>
      <xdr:col>41</xdr:col>
      <xdr:colOff>101600</xdr:colOff>
      <xdr:row>36</xdr:row>
      <xdr:rowOff>105768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96895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36678</xdr:rowOff>
    </xdr:from>
    <xdr:to>
      <xdr:col>36</xdr:col>
      <xdr:colOff>165100</xdr:colOff>
      <xdr:row>38</xdr:row>
      <xdr:rowOff>138278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129405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107966</xdr:rowOff>
    </xdr:from>
    <xdr:to>
      <xdr:col>55</xdr:col>
      <xdr:colOff>0</xdr:colOff>
      <xdr:row>58</xdr:row>
      <xdr:rowOff>119648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2066"/>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78512</xdr:rowOff>
    </xdr:from>
    <xdr:to>
      <xdr:col>50</xdr:col>
      <xdr:colOff>114300</xdr:colOff>
      <xdr:row>58</xdr:row>
      <xdr:rowOff>119648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2612"/>
          <a:ext cx="889000" cy="4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78512</xdr:rowOff>
    </xdr:from>
    <xdr:to>
      <xdr:col>45</xdr:col>
      <xdr:colOff>177800</xdr:colOff>
      <xdr:row>58</xdr:row>
      <xdr:rowOff>105194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2612"/>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105194</xdr:rowOff>
    </xdr:from>
    <xdr:to>
      <xdr:col>41</xdr:col>
      <xdr:colOff>50800</xdr:colOff>
      <xdr:row>58</xdr:row>
      <xdr:rowOff>112302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49294"/>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57166</xdr:rowOff>
    </xdr:from>
    <xdr:to>
      <xdr:col>55</xdr:col>
      <xdr:colOff>50800</xdr:colOff>
      <xdr:row>58</xdr:row>
      <xdr:rowOff>158766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68848</xdr:rowOff>
    </xdr:from>
    <xdr:to>
      <xdr:col>50</xdr:col>
      <xdr:colOff>165100</xdr:colOff>
      <xdr:row>58</xdr:row>
      <xdr:rowOff>170448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161575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27712</xdr:rowOff>
    </xdr:from>
    <xdr:to>
      <xdr:col>46</xdr:col>
      <xdr:colOff>38100</xdr:colOff>
      <xdr:row>58</xdr:row>
      <xdr:rowOff>129312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120439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54394</xdr:rowOff>
    </xdr:from>
    <xdr:to>
      <xdr:col>41</xdr:col>
      <xdr:colOff>101600</xdr:colOff>
      <xdr:row>58</xdr:row>
      <xdr:rowOff>155994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147121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61502</xdr:rowOff>
    </xdr:from>
    <xdr:to>
      <xdr:col>36</xdr:col>
      <xdr:colOff>165100</xdr:colOff>
      <xdr:row>58</xdr:row>
      <xdr:rowOff>163102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154229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137020</xdr:rowOff>
    </xdr:from>
    <xdr:to>
      <xdr:col>55</xdr:col>
      <xdr:colOff>0</xdr:colOff>
      <xdr:row>78</xdr:row>
      <xdr:rowOff>139450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0120"/>
          <a:ext cx="8382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137020</xdr:rowOff>
    </xdr:from>
    <xdr:to>
      <xdr:col>50</xdr:col>
      <xdr:colOff>114300</xdr:colOff>
      <xdr:row>78</xdr:row>
      <xdr:rowOff>138550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0120"/>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138550</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1650"/>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139320</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242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88650</xdr:rowOff>
    </xdr:from>
    <xdr:to>
      <xdr:col>55</xdr:col>
      <xdr:colOff>50800</xdr:colOff>
      <xdr:row>79</xdr:row>
      <xdr:rowOff>18800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86220</xdr:rowOff>
    </xdr:from>
    <xdr:to>
      <xdr:col>50</xdr:col>
      <xdr:colOff>165100</xdr:colOff>
      <xdr:row>79</xdr:row>
      <xdr:rowOff>16370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87750</xdr:rowOff>
    </xdr:from>
    <xdr:to>
      <xdr:col>46</xdr:col>
      <xdr:colOff>38100</xdr:colOff>
      <xdr:row>79</xdr:row>
      <xdr:rowOff>17900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88520</xdr:rowOff>
    </xdr:from>
    <xdr:to>
      <xdr:col>36</xdr:col>
      <xdr:colOff>165100</xdr:colOff>
      <xdr:row>79</xdr:row>
      <xdr:rowOff>18670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9797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55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86266</xdr:rowOff>
    </xdr:from>
    <xdr:to>
      <xdr:col>55</xdr:col>
      <xdr:colOff>0</xdr:colOff>
      <xdr:row>98</xdr:row>
      <xdr:rowOff>147103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8366"/>
          <a:ext cx="838200" cy="6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75133</xdr:rowOff>
    </xdr:from>
    <xdr:to>
      <xdr:col>50</xdr:col>
      <xdr:colOff>114300</xdr:colOff>
      <xdr:row>98</xdr:row>
      <xdr:rowOff>147103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05783"/>
          <a:ext cx="889000" cy="2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75133</xdr:rowOff>
    </xdr:from>
    <xdr:to>
      <xdr:col>45</xdr:col>
      <xdr:colOff>177800</xdr:colOff>
      <xdr:row>98</xdr:row>
      <xdr:rowOff>66300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05783"/>
          <a:ext cx="889000" cy="16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66300</xdr:rowOff>
    </xdr:from>
    <xdr:to>
      <xdr:col>41</xdr:col>
      <xdr:colOff>50800</xdr:colOff>
      <xdr:row>98</xdr:row>
      <xdr:rowOff>113258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8400"/>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35466</xdr:rowOff>
    </xdr:from>
    <xdr:to>
      <xdr:col>55</xdr:col>
      <xdr:colOff>50800</xdr:colOff>
      <xdr:row>98</xdr:row>
      <xdr:rowOff>137066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13893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96303</xdr:rowOff>
    </xdr:from>
    <xdr:to>
      <xdr:col>50</xdr:col>
      <xdr:colOff>165100</xdr:colOff>
      <xdr:row>99</xdr:row>
      <xdr:rowOff>26453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17580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24333</xdr:rowOff>
    </xdr:from>
    <xdr:to>
      <xdr:col>46</xdr:col>
      <xdr:colOff>38100</xdr:colOff>
      <xdr:row>97</xdr:row>
      <xdr:rowOff>125933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142460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3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15500</xdr:rowOff>
    </xdr:from>
    <xdr:to>
      <xdr:col>41</xdr:col>
      <xdr:colOff>101600</xdr:colOff>
      <xdr:row>98</xdr:row>
      <xdr:rowOff>117100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108227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1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62458</xdr:rowOff>
    </xdr:from>
    <xdr:to>
      <xdr:col>36</xdr:col>
      <xdr:colOff>165100</xdr:colOff>
      <xdr:row>98</xdr:row>
      <xdr:rowOff>164058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54738</xdr:rowOff>
    </xdr:from>
    <xdr:to>
      <xdr:col>85</xdr:col>
      <xdr:colOff>127000</xdr:colOff>
      <xdr:row>77</xdr:row>
      <xdr:rowOff>71467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56388"/>
          <a:ext cx="8382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54738</xdr:rowOff>
    </xdr:from>
    <xdr:to>
      <xdr:col>81</xdr:col>
      <xdr:colOff>50800</xdr:colOff>
      <xdr:row>77</xdr:row>
      <xdr:rowOff>106535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56388"/>
          <a:ext cx="8890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106535</xdr:rowOff>
    </xdr:from>
    <xdr:to>
      <xdr:col>76</xdr:col>
      <xdr:colOff>114300</xdr:colOff>
      <xdr:row>77</xdr:row>
      <xdr:rowOff>131474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08185"/>
          <a:ext cx="889000" cy="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131474</xdr:rowOff>
    </xdr:from>
    <xdr:to>
      <xdr:col>71</xdr:col>
      <xdr:colOff>177800</xdr:colOff>
      <xdr:row>77</xdr:row>
      <xdr:rowOff>145419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3312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161166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168600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20667</xdr:rowOff>
    </xdr:from>
    <xdr:to>
      <xdr:col>85</xdr:col>
      <xdr:colOff>177800</xdr:colOff>
      <xdr:row>77</xdr:row>
      <xdr:rowOff>122267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170544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3938</xdr:rowOff>
    </xdr:from>
    <xdr:to>
      <xdr:col>81</xdr:col>
      <xdr:colOff>101600</xdr:colOff>
      <xdr:row>77</xdr:row>
      <xdr:rowOff>105538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122065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55735</xdr:rowOff>
    </xdr:from>
    <xdr:to>
      <xdr:col>76</xdr:col>
      <xdr:colOff>165100</xdr:colOff>
      <xdr:row>77</xdr:row>
      <xdr:rowOff>157335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148462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80674</xdr:rowOff>
    </xdr:from>
    <xdr:to>
      <xdr:col>72</xdr:col>
      <xdr:colOff>38100</xdr:colOff>
      <xdr:row>78</xdr:row>
      <xdr:rowOff>10824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8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94619</xdr:rowOff>
    </xdr:from>
    <xdr:to>
      <xdr:col>67</xdr:col>
      <xdr:colOff>101600</xdr:colOff>
      <xdr:row>78</xdr:row>
      <xdr:rowOff>24769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79028</xdr:rowOff>
    </xdr:from>
    <xdr:to>
      <xdr:col>85</xdr:col>
      <xdr:colOff>127000</xdr:colOff>
      <xdr:row>98</xdr:row>
      <xdr:rowOff>36292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09678"/>
          <a:ext cx="838200" cy="1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79028</xdr:rowOff>
    </xdr:from>
    <xdr:to>
      <xdr:col>81</xdr:col>
      <xdr:colOff>50800</xdr:colOff>
      <xdr:row>98</xdr:row>
      <xdr:rowOff>29556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09678"/>
          <a:ext cx="889000" cy="1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29556</xdr:rowOff>
    </xdr:from>
    <xdr:to>
      <xdr:col>76</xdr:col>
      <xdr:colOff>114300</xdr:colOff>
      <xdr:row>98</xdr:row>
      <xdr:rowOff>36647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1656"/>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6829</xdr:rowOff>
    </xdr:from>
    <xdr:to>
      <xdr:col>71</xdr:col>
      <xdr:colOff>177800</xdr:colOff>
      <xdr:row>98</xdr:row>
      <xdr:rowOff>36647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08929"/>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156942</xdr:rowOff>
    </xdr:from>
    <xdr:to>
      <xdr:col>85</xdr:col>
      <xdr:colOff>177800</xdr:colOff>
      <xdr:row>98</xdr:row>
      <xdr:rowOff>87092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71869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28228</xdr:rowOff>
    </xdr:from>
    <xdr:to>
      <xdr:col>81</xdr:col>
      <xdr:colOff>101600</xdr:colOff>
      <xdr:row>97</xdr:row>
      <xdr:rowOff>129828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146355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3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150206</xdr:rowOff>
    </xdr:from>
    <xdr:to>
      <xdr:col>76</xdr:col>
      <xdr:colOff>165100</xdr:colOff>
      <xdr:row>98</xdr:row>
      <xdr:rowOff>80356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71483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157297</xdr:rowOff>
    </xdr:from>
    <xdr:to>
      <xdr:col>72</xdr:col>
      <xdr:colOff>38100</xdr:colOff>
      <xdr:row>98</xdr:row>
      <xdr:rowOff>87447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78574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127479</xdr:rowOff>
    </xdr:from>
    <xdr:to>
      <xdr:col>67</xdr:col>
      <xdr:colOff>101600</xdr:colOff>
      <xdr:row>98</xdr:row>
      <xdr:rowOff>57629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74156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157759</xdr:rowOff>
    </xdr:from>
    <xdr:to>
      <xdr:col>116</xdr:col>
      <xdr:colOff>63500</xdr:colOff>
      <xdr:row>57</xdr:row>
      <xdr:rowOff>170717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30409"/>
          <a:ext cx="8382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165546</xdr:rowOff>
    </xdr:from>
    <xdr:to>
      <xdr:col>111</xdr:col>
      <xdr:colOff>177800</xdr:colOff>
      <xdr:row>57</xdr:row>
      <xdr:rowOff>170717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93819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129273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100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134904</xdr:rowOff>
    </xdr:from>
    <xdr:to>
      <xdr:col>107</xdr:col>
      <xdr:colOff>50800</xdr:colOff>
      <xdr:row>57</xdr:row>
      <xdr:rowOff>165546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07554"/>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132316</xdr:rowOff>
    </xdr:from>
    <xdr:to>
      <xdr:col>102</xdr:col>
      <xdr:colOff>114300</xdr:colOff>
      <xdr:row>57</xdr:row>
      <xdr:rowOff>134904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04966"/>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166919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169269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106959</xdr:rowOff>
    </xdr:from>
    <xdr:to>
      <xdr:col>116</xdr:col>
      <xdr:colOff>114300</xdr:colOff>
      <xdr:row>58</xdr:row>
      <xdr:rowOff>37109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129836</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119917</xdr:rowOff>
    </xdr:from>
    <xdr:to>
      <xdr:col>112</xdr:col>
      <xdr:colOff>38100</xdr:colOff>
      <xdr:row>58</xdr:row>
      <xdr:rowOff>50067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66594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66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114746</xdr:rowOff>
    </xdr:from>
    <xdr:to>
      <xdr:col>107</xdr:col>
      <xdr:colOff>101600</xdr:colOff>
      <xdr:row>58</xdr:row>
      <xdr:rowOff>44896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61423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84104</xdr:rowOff>
    </xdr:from>
    <xdr:to>
      <xdr:col>102</xdr:col>
      <xdr:colOff>165100</xdr:colOff>
      <xdr:row>58</xdr:row>
      <xdr:rowOff>14254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5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30781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3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81516</xdr:rowOff>
    </xdr:from>
    <xdr:to>
      <xdr:col>98</xdr:col>
      <xdr:colOff>38100</xdr:colOff>
      <xdr:row>58</xdr:row>
      <xdr:rowOff>11666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28193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56465</xdr:rowOff>
    </xdr:from>
    <xdr:to>
      <xdr:col>116</xdr:col>
      <xdr:colOff>63500</xdr:colOff>
      <xdr:row>77</xdr:row>
      <xdr:rowOff>106172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58115"/>
          <a:ext cx="8382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105511</xdr:rowOff>
    </xdr:from>
    <xdr:to>
      <xdr:col>111</xdr:col>
      <xdr:colOff>177800</xdr:colOff>
      <xdr:row>77</xdr:row>
      <xdr:rowOff>106172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07161"/>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105511</xdr:rowOff>
    </xdr:from>
    <xdr:to>
      <xdr:col>107</xdr:col>
      <xdr:colOff>50800</xdr:colOff>
      <xdr:row>77</xdr:row>
      <xdr:rowOff>124524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07161"/>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124524</xdr:rowOff>
    </xdr:from>
    <xdr:to>
      <xdr:col>102</xdr:col>
      <xdr:colOff>114300</xdr:colOff>
      <xdr:row>77</xdr:row>
      <xdr:rowOff>145238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26174"/>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112044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74782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5665</xdr:rowOff>
    </xdr:from>
    <xdr:to>
      <xdr:col>116</xdr:col>
      <xdr:colOff>114300</xdr:colOff>
      <xdr:row>77</xdr:row>
      <xdr:rowOff>107265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155542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55372</xdr:rowOff>
    </xdr:from>
    <xdr:to>
      <xdr:col>112</xdr:col>
      <xdr:colOff>38100</xdr:colOff>
      <xdr:row>77</xdr:row>
      <xdr:rowOff>156972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148099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54711</xdr:rowOff>
    </xdr:from>
    <xdr:to>
      <xdr:col>107</xdr:col>
      <xdr:colOff>101600</xdr:colOff>
      <xdr:row>77</xdr:row>
      <xdr:rowOff>156311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147438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73724</xdr:rowOff>
    </xdr:from>
    <xdr:to>
      <xdr:col>102</xdr:col>
      <xdr:colOff>165100</xdr:colOff>
      <xdr:row>78</xdr:row>
      <xdr:rowOff>3874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166451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94438</xdr:rowOff>
    </xdr:from>
    <xdr:to>
      <xdr:col>98</xdr:col>
      <xdr:colOff>38100</xdr:colOff>
      <xdr:row>78</xdr:row>
      <xdr:rowOff>24588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8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人件費：人勧の反映により全体的に給料が上がり、コストが上昇した。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物件費：物価高騰に伴う各種委託料等の増加により、コストが上昇した。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扶助費：非課税世帯等に対する臨時特別給付金や価格高騰重点支援給付金の支給により、コストが上昇した。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公債費：小学校校舎建替事業等の償還が終了したため、コストが減少した。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積立金：法人町民税等の大幅な減少により、財政調整基金の積立額が減少しためコストが減少した。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129250</xdr:rowOff>
    </xdr:from>
    <xdr:to>
      <xdr:col>24</xdr:col>
      <xdr:colOff>63500</xdr:colOff>
      <xdr:row>34</xdr:row>
      <xdr:rowOff>46301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15650"/>
          <a:ext cx="838200" cy="2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129250</xdr:rowOff>
    </xdr:from>
    <xdr:to>
      <xdr:col>19</xdr:col>
      <xdr:colOff>177800</xdr:colOff>
      <xdr:row>34</xdr:row>
      <xdr:rowOff>154886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15650"/>
          <a:ext cx="889000" cy="3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154886</xdr:rowOff>
    </xdr:from>
    <xdr:to>
      <xdr:col>15</xdr:col>
      <xdr:colOff>50800</xdr:colOff>
      <xdr:row>35</xdr:row>
      <xdr:rowOff>5316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84186"/>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170724</xdr:rowOff>
    </xdr:from>
    <xdr:to>
      <xdr:col>10</xdr:col>
      <xdr:colOff>114300</xdr:colOff>
      <xdr:row>35</xdr:row>
      <xdr:rowOff>5316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00024"/>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68470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166951</xdr:rowOff>
    </xdr:from>
    <xdr:to>
      <xdr:col>24</xdr:col>
      <xdr:colOff>114300</xdr:colOff>
      <xdr:row>34</xdr:row>
      <xdr:rowOff>97101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18378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78450</xdr:rowOff>
    </xdr:from>
    <xdr:to>
      <xdr:col>20</xdr:col>
      <xdr:colOff>38100</xdr:colOff>
      <xdr:row>33</xdr:row>
      <xdr:rowOff>8600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25127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3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104086</xdr:rowOff>
    </xdr:from>
    <xdr:to>
      <xdr:col>15</xdr:col>
      <xdr:colOff>101600</xdr:colOff>
      <xdr:row>35</xdr:row>
      <xdr:rowOff>34236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50763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125966</xdr:rowOff>
    </xdr:from>
    <xdr:to>
      <xdr:col>10</xdr:col>
      <xdr:colOff>165100</xdr:colOff>
      <xdr:row>35</xdr:row>
      <xdr:rowOff>56116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72643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3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119924</xdr:rowOff>
    </xdr:from>
    <xdr:to>
      <xdr:col>6</xdr:col>
      <xdr:colOff>38100</xdr:colOff>
      <xdr:row>35</xdr:row>
      <xdr:rowOff>50074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66601</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53458</xdr:rowOff>
    </xdr:from>
    <xdr:to>
      <xdr:col>24</xdr:col>
      <xdr:colOff>63500</xdr:colOff>
      <xdr:row>58</xdr:row>
      <xdr:rowOff>80493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97558"/>
          <a:ext cx="838200" cy="2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53458</xdr:rowOff>
    </xdr:from>
    <xdr:to>
      <xdr:col>19</xdr:col>
      <xdr:colOff>177800</xdr:colOff>
      <xdr:row>58</xdr:row>
      <xdr:rowOff>125974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97558"/>
          <a:ext cx="889000" cy="7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30917</xdr:rowOff>
    </xdr:from>
    <xdr:to>
      <xdr:col>15</xdr:col>
      <xdr:colOff>50800</xdr:colOff>
      <xdr:row>58</xdr:row>
      <xdr:rowOff>125974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5017"/>
          <a:ext cx="889000" cy="9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30917</xdr:rowOff>
    </xdr:from>
    <xdr:to>
      <xdr:col>10</xdr:col>
      <xdr:colOff>114300</xdr:colOff>
      <xdr:row>58</xdr:row>
      <xdr:rowOff>164531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5017"/>
          <a:ext cx="889000" cy="13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29693</xdr:rowOff>
    </xdr:from>
    <xdr:to>
      <xdr:col>24</xdr:col>
      <xdr:colOff>114300</xdr:colOff>
      <xdr:row>58</xdr:row>
      <xdr:rowOff>131293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2658</xdr:rowOff>
    </xdr:from>
    <xdr:to>
      <xdr:col>20</xdr:col>
      <xdr:colOff>38100</xdr:colOff>
      <xdr:row>58</xdr:row>
      <xdr:rowOff>104258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95385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3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75174</xdr:rowOff>
    </xdr:from>
    <xdr:to>
      <xdr:col>15</xdr:col>
      <xdr:colOff>101600</xdr:colOff>
      <xdr:row>59</xdr:row>
      <xdr:rowOff>5324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167901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151567</xdr:rowOff>
    </xdr:from>
    <xdr:to>
      <xdr:col>10</xdr:col>
      <xdr:colOff>165100</xdr:colOff>
      <xdr:row>58</xdr:row>
      <xdr:rowOff>81717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72844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113731</xdr:rowOff>
    </xdr:from>
    <xdr:to>
      <xdr:col>6</xdr:col>
      <xdr:colOff>38100</xdr:colOff>
      <xdr:row>59</xdr:row>
      <xdr:rowOff>43881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35008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10807</xdr:rowOff>
    </xdr:from>
    <xdr:to>
      <xdr:col>24</xdr:col>
      <xdr:colOff>63500</xdr:colOff>
      <xdr:row>77</xdr:row>
      <xdr:rowOff>73733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12457"/>
          <a:ext cx="838200" cy="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28116</xdr:rowOff>
    </xdr:from>
    <xdr:to>
      <xdr:col>19</xdr:col>
      <xdr:colOff>177800</xdr:colOff>
      <xdr:row>77</xdr:row>
      <xdr:rowOff>73733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29766"/>
          <a:ext cx="889000" cy="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28116</xdr:rowOff>
    </xdr:from>
    <xdr:to>
      <xdr:col>15</xdr:col>
      <xdr:colOff>50800</xdr:colOff>
      <xdr:row>77</xdr:row>
      <xdr:rowOff>141532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29766"/>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141532</xdr:rowOff>
    </xdr:from>
    <xdr:to>
      <xdr:col>10</xdr:col>
      <xdr:colOff>114300</xdr:colOff>
      <xdr:row>77</xdr:row>
      <xdr:rowOff>167018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43182"/>
          <a:ext cx="889000" cy="2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25427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42237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131457</xdr:rowOff>
    </xdr:from>
    <xdr:to>
      <xdr:col>24</xdr:col>
      <xdr:colOff>114300</xdr:colOff>
      <xdr:row>77</xdr:row>
      <xdr:rowOff>61607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109884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22933</xdr:rowOff>
    </xdr:from>
    <xdr:to>
      <xdr:col>20</xdr:col>
      <xdr:colOff>38100</xdr:colOff>
      <xdr:row>77</xdr:row>
      <xdr:rowOff>124533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115660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148766</xdr:rowOff>
    </xdr:from>
    <xdr:to>
      <xdr:col>15</xdr:col>
      <xdr:colOff>101600</xdr:colOff>
      <xdr:row>77</xdr:row>
      <xdr:rowOff>78916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70043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7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90732</xdr:rowOff>
    </xdr:from>
    <xdr:to>
      <xdr:col>10</xdr:col>
      <xdr:colOff>165100</xdr:colOff>
      <xdr:row>78</xdr:row>
      <xdr:rowOff>20882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116218</xdr:rowOff>
    </xdr:from>
    <xdr:to>
      <xdr:col>6</xdr:col>
      <xdr:colOff>38100</xdr:colOff>
      <xdr:row>78</xdr:row>
      <xdr:rowOff>46368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37495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118645</xdr:rowOff>
    </xdr:from>
    <xdr:to>
      <xdr:col>24</xdr:col>
      <xdr:colOff>63500</xdr:colOff>
      <xdr:row>98</xdr:row>
      <xdr:rowOff>118940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0745"/>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118185</xdr:rowOff>
    </xdr:from>
    <xdr:to>
      <xdr:col>19</xdr:col>
      <xdr:colOff>177800</xdr:colOff>
      <xdr:row>98</xdr:row>
      <xdr:rowOff>118645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20285"/>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118185</xdr:rowOff>
    </xdr:from>
    <xdr:to>
      <xdr:col>15</xdr:col>
      <xdr:colOff>50800</xdr:colOff>
      <xdr:row>98</xdr:row>
      <xdr:rowOff>121323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0285"/>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119338</xdr:rowOff>
    </xdr:from>
    <xdr:to>
      <xdr:col>10</xdr:col>
      <xdr:colOff>114300</xdr:colOff>
      <xdr:row>98</xdr:row>
      <xdr:rowOff>121323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21438"/>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68140</xdr:rowOff>
    </xdr:from>
    <xdr:to>
      <xdr:col>24</xdr:col>
      <xdr:colOff>114300</xdr:colOff>
      <xdr:row>98</xdr:row>
      <xdr:rowOff>169740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67845</xdr:rowOff>
    </xdr:from>
    <xdr:to>
      <xdr:col>20</xdr:col>
      <xdr:colOff>38100</xdr:colOff>
      <xdr:row>98</xdr:row>
      <xdr:rowOff>169445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160572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67385</xdr:rowOff>
    </xdr:from>
    <xdr:to>
      <xdr:col>15</xdr:col>
      <xdr:colOff>101600</xdr:colOff>
      <xdr:row>98</xdr:row>
      <xdr:rowOff>168985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160112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70523</xdr:rowOff>
    </xdr:from>
    <xdr:to>
      <xdr:col>10</xdr:col>
      <xdr:colOff>165100</xdr:colOff>
      <xdr:row>99</xdr:row>
      <xdr:rowOff>673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163250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68538</xdr:rowOff>
    </xdr:from>
    <xdr:to>
      <xdr:col>6</xdr:col>
      <xdr:colOff>38100</xdr:colOff>
      <xdr:row>98</xdr:row>
      <xdr:rowOff>170138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161265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129911</xdr:rowOff>
    </xdr:from>
    <xdr:to>
      <xdr:col>55</xdr:col>
      <xdr:colOff>0</xdr:colOff>
      <xdr:row>58</xdr:row>
      <xdr:rowOff>131923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74011"/>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129911</xdr:rowOff>
    </xdr:from>
    <xdr:to>
      <xdr:col>50</xdr:col>
      <xdr:colOff>114300</xdr:colOff>
      <xdr:row>58</xdr:row>
      <xdr:rowOff>130625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74011"/>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130625</xdr:rowOff>
    </xdr:from>
    <xdr:to>
      <xdr:col>45</xdr:col>
      <xdr:colOff>177800</xdr:colOff>
      <xdr:row>58</xdr:row>
      <xdr:rowOff>130702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472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130702</xdr:rowOff>
    </xdr:from>
    <xdr:to>
      <xdr:col>41</xdr:col>
      <xdr:colOff>50800</xdr:colOff>
      <xdr:row>58</xdr:row>
      <xdr:rowOff>131617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7480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81123</xdr:rowOff>
    </xdr:from>
    <xdr:to>
      <xdr:col>55</xdr:col>
      <xdr:colOff>50800</xdr:colOff>
      <xdr:row>59</xdr:row>
      <xdr:rowOff>11273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167500</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79111</xdr:rowOff>
    </xdr:from>
    <xdr:to>
      <xdr:col>50</xdr:col>
      <xdr:colOff>165100</xdr:colOff>
      <xdr:row>59</xdr:row>
      <xdr:rowOff>9261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1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79825</xdr:rowOff>
    </xdr:from>
    <xdr:to>
      <xdr:col>46</xdr:col>
      <xdr:colOff>38100</xdr:colOff>
      <xdr:row>59</xdr:row>
      <xdr:rowOff>9975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1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79902</xdr:rowOff>
    </xdr:from>
    <xdr:to>
      <xdr:col>41</xdr:col>
      <xdr:colOff>101600</xdr:colOff>
      <xdr:row>59</xdr:row>
      <xdr:rowOff>10052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80817</xdr:rowOff>
    </xdr:from>
    <xdr:to>
      <xdr:col>36</xdr:col>
      <xdr:colOff>165100</xdr:colOff>
      <xdr:row>59</xdr:row>
      <xdr:rowOff>10967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25240</xdr:rowOff>
    </xdr:from>
    <xdr:to>
      <xdr:col>55</xdr:col>
      <xdr:colOff>0</xdr:colOff>
      <xdr:row>79</xdr:row>
      <xdr:rowOff>27538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9790"/>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24981</xdr:rowOff>
    </xdr:from>
    <xdr:to>
      <xdr:col>50</xdr:col>
      <xdr:colOff>114300</xdr:colOff>
      <xdr:row>79</xdr:row>
      <xdr:rowOff>27538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9531"/>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23160</xdr:rowOff>
    </xdr:from>
    <xdr:to>
      <xdr:col>45</xdr:col>
      <xdr:colOff>177800</xdr:colOff>
      <xdr:row>79</xdr:row>
      <xdr:rowOff>24981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7710"/>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23160</xdr:rowOff>
    </xdr:from>
    <xdr:to>
      <xdr:col>41</xdr:col>
      <xdr:colOff>50800</xdr:colOff>
      <xdr:row>79</xdr:row>
      <xdr:rowOff>28620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7710"/>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145890</xdr:rowOff>
    </xdr:from>
    <xdr:to>
      <xdr:col>55</xdr:col>
      <xdr:colOff>50800</xdr:colOff>
      <xdr:row>79</xdr:row>
      <xdr:rowOff>76040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60817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148188</xdr:rowOff>
    </xdr:from>
    <xdr:to>
      <xdr:col>50</xdr:col>
      <xdr:colOff>165100</xdr:colOff>
      <xdr:row>79</xdr:row>
      <xdr:rowOff>78338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69465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145631</xdr:rowOff>
    </xdr:from>
    <xdr:to>
      <xdr:col>46</xdr:col>
      <xdr:colOff>38100</xdr:colOff>
      <xdr:row>79</xdr:row>
      <xdr:rowOff>75781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66908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143810</xdr:rowOff>
    </xdr:from>
    <xdr:to>
      <xdr:col>41</xdr:col>
      <xdr:colOff>101600</xdr:colOff>
      <xdr:row>79</xdr:row>
      <xdr:rowOff>73960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65087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149270</xdr:rowOff>
    </xdr:from>
    <xdr:to>
      <xdr:col>36</xdr:col>
      <xdr:colOff>165100</xdr:colOff>
      <xdr:row>79</xdr:row>
      <xdr:rowOff>79420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70547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142252</xdr:rowOff>
    </xdr:from>
    <xdr:to>
      <xdr:col>55</xdr:col>
      <xdr:colOff>0</xdr:colOff>
      <xdr:row>96</xdr:row>
      <xdr:rowOff>29995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30002"/>
          <a:ext cx="838200" cy="5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1155</xdr:rowOff>
    </xdr:from>
    <xdr:to>
      <xdr:col>50</xdr:col>
      <xdr:colOff>114300</xdr:colOff>
      <xdr:row>96</xdr:row>
      <xdr:rowOff>29995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117455"/>
          <a:ext cx="889000" cy="37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1155</xdr:rowOff>
    </xdr:from>
    <xdr:to>
      <xdr:col>45</xdr:col>
      <xdr:colOff>177800</xdr:colOff>
      <xdr:row>95</xdr:row>
      <xdr:rowOff>161714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17455"/>
          <a:ext cx="889000" cy="3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161714</xdr:rowOff>
    </xdr:from>
    <xdr:to>
      <xdr:col>41</xdr:col>
      <xdr:colOff>50800</xdr:colOff>
      <xdr:row>96</xdr:row>
      <xdr:rowOff>56905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49464"/>
          <a:ext cx="889000" cy="6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107776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91452</xdr:rowOff>
    </xdr:from>
    <xdr:to>
      <xdr:col>55</xdr:col>
      <xdr:colOff>50800</xdr:colOff>
      <xdr:row>96</xdr:row>
      <xdr:rowOff>21602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114329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150645</xdr:rowOff>
    </xdr:from>
    <xdr:to>
      <xdr:col>50</xdr:col>
      <xdr:colOff>165100</xdr:colOff>
      <xdr:row>96</xdr:row>
      <xdr:rowOff>80795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97322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121805</xdr:rowOff>
    </xdr:from>
    <xdr:to>
      <xdr:col>46</xdr:col>
      <xdr:colOff>38100</xdr:colOff>
      <xdr:row>94</xdr:row>
      <xdr:rowOff>51955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68482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4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110914</xdr:rowOff>
    </xdr:from>
    <xdr:to>
      <xdr:col>41</xdr:col>
      <xdr:colOff>101600</xdr:colOff>
      <xdr:row>96</xdr:row>
      <xdr:rowOff>41064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57591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7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6105</xdr:rowOff>
    </xdr:from>
    <xdr:to>
      <xdr:col>36</xdr:col>
      <xdr:colOff>165100</xdr:colOff>
      <xdr:row>96</xdr:row>
      <xdr:rowOff>107705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124232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124678</xdr:rowOff>
    </xdr:from>
    <xdr:to>
      <xdr:col>85</xdr:col>
      <xdr:colOff>127000</xdr:colOff>
      <xdr:row>38</xdr:row>
      <xdr:rowOff>155196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39778"/>
          <a:ext cx="8382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60033</xdr:rowOff>
    </xdr:from>
    <xdr:to>
      <xdr:col>81</xdr:col>
      <xdr:colOff>50800</xdr:colOff>
      <xdr:row>38</xdr:row>
      <xdr:rowOff>155196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75133"/>
          <a:ext cx="889000" cy="9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60033</xdr:rowOff>
    </xdr:from>
    <xdr:to>
      <xdr:col>76</xdr:col>
      <xdr:colOff>114300</xdr:colOff>
      <xdr:row>38</xdr:row>
      <xdr:rowOff>68197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7513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40977</xdr:rowOff>
    </xdr:from>
    <xdr:to>
      <xdr:col>71</xdr:col>
      <xdr:colOff>177800</xdr:colOff>
      <xdr:row>38</xdr:row>
      <xdr:rowOff>68197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56077"/>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73878</xdr:rowOff>
    </xdr:from>
    <xdr:to>
      <xdr:col>85</xdr:col>
      <xdr:colOff>177800</xdr:colOff>
      <xdr:row>39</xdr:row>
      <xdr:rowOff>4028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52305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104396</xdr:rowOff>
    </xdr:from>
    <xdr:to>
      <xdr:col>81</xdr:col>
      <xdr:colOff>101600</xdr:colOff>
      <xdr:row>39</xdr:row>
      <xdr:rowOff>34546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25673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9233</xdr:rowOff>
    </xdr:from>
    <xdr:to>
      <xdr:col>76</xdr:col>
      <xdr:colOff>165100</xdr:colOff>
      <xdr:row>38</xdr:row>
      <xdr:rowOff>110833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101960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17397</xdr:rowOff>
    </xdr:from>
    <xdr:to>
      <xdr:col>72</xdr:col>
      <xdr:colOff>38100</xdr:colOff>
      <xdr:row>38</xdr:row>
      <xdr:rowOff>118997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110124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2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161627</xdr:rowOff>
    </xdr:from>
    <xdr:to>
      <xdr:col>67</xdr:col>
      <xdr:colOff>101600</xdr:colOff>
      <xdr:row>38</xdr:row>
      <xdr:rowOff>91777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82904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47574</xdr:rowOff>
    </xdr:from>
    <xdr:to>
      <xdr:col>85</xdr:col>
      <xdr:colOff>127000</xdr:colOff>
      <xdr:row>57</xdr:row>
      <xdr:rowOff>88707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20224"/>
          <a:ext cx="838200" cy="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88707</xdr:rowOff>
    </xdr:from>
    <xdr:to>
      <xdr:col>81</xdr:col>
      <xdr:colOff>50800</xdr:colOff>
      <xdr:row>57</xdr:row>
      <xdr:rowOff>134732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61357"/>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xdr:rowOff>
    </xdr:from>
    <xdr:to>
      <xdr:col>76</xdr:col>
      <xdr:colOff>114300</xdr:colOff>
      <xdr:row>57</xdr:row>
      <xdr:rowOff>134732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72782"/>
          <a:ext cx="889000" cy="1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xdr:rowOff>
    </xdr:from>
    <xdr:to>
      <xdr:col>71</xdr:col>
      <xdr:colOff>177800</xdr:colOff>
      <xdr:row>57</xdr:row>
      <xdr:rowOff>1629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72782"/>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126031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168224</xdr:rowOff>
    </xdr:from>
    <xdr:to>
      <xdr:col>85</xdr:col>
      <xdr:colOff>177800</xdr:colOff>
      <xdr:row>57</xdr:row>
      <xdr:rowOff>98374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146651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37907</xdr:rowOff>
    </xdr:from>
    <xdr:to>
      <xdr:col>81</xdr:col>
      <xdr:colOff>101600</xdr:colOff>
      <xdr:row>57</xdr:row>
      <xdr:rowOff>139507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0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83932</xdr:rowOff>
    </xdr:from>
    <xdr:to>
      <xdr:col>76</xdr:col>
      <xdr:colOff>165100</xdr:colOff>
      <xdr:row>58</xdr:row>
      <xdr:rowOff>14082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120782</xdr:rowOff>
    </xdr:from>
    <xdr:to>
      <xdr:col>72</xdr:col>
      <xdr:colOff>38100</xdr:colOff>
      <xdr:row>57</xdr:row>
      <xdr:rowOff>50932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67459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122279</xdr:rowOff>
    </xdr:from>
    <xdr:to>
      <xdr:col>67</xdr:col>
      <xdr:colOff>101600</xdr:colOff>
      <xdr:row>57</xdr:row>
      <xdr:rowOff>52429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68956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9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54738</xdr:rowOff>
    </xdr:from>
    <xdr:to>
      <xdr:col>85</xdr:col>
      <xdr:colOff>127000</xdr:colOff>
      <xdr:row>97</xdr:row>
      <xdr:rowOff>71467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85388"/>
          <a:ext cx="8382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54738</xdr:rowOff>
    </xdr:from>
    <xdr:to>
      <xdr:col>81</xdr:col>
      <xdr:colOff>50800</xdr:colOff>
      <xdr:row>97</xdr:row>
      <xdr:rowOff>106535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85388"/>
          <a:ext cx="8890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106535</xdr:rowOff>
    </xdr:from>
    <xdr:to>
      <xdr:col>76</xdr:col>
      <xdr:colOff>114300</xdr:colOff>
      <xdr:row>97</xdr:row>
      <xdr:rowOff>131474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7185"/>
          <a:ext cx="889000" cy="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131474</xdr:rowOff>
    </xdr:from>
    <xdr:to>
      <xdr:col>71</xdr:col>
      <xdr:colOff>177800</xdr:colOff>
      <xdr:row>97</xdr:row>
      <xdr:rowOff>145419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6212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20667</xdr:rowOff>
    </xdr:from>
    <xdr:to>
      <xdr:col>85</xdr:col>
      <xdr:colOff>177800</xdr:colOff>
      <xdr:row>97</xdr:row>
      <xdr:rowOff>122267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170544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3938</xdr:rowOff>
    </xdr:from>
    <xdr:to>
      <xdr:col>81</xdr:col>
      <xdr:colOff>101600</xdr:colOff>
      <xdr:row>97</xdr:row>
      <xdr:rowOff>105538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122065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0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55735</xdr:rowOff>
    </xdr:from>
    <xdr:to>
      <xdr:col>76</xdr:col>
      <xdr:colOff>165100</xdr:colOff>
      <xdr:row>97</xdr:row>
      <xdr:rowOff>157335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148462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80674</xdr:rowOff>
    </xdr:from>
    <xdr:to>
      <xdr:col>72</xdr:col>
      <xdr:colOff>38100</xdr:colOff>
      <xdr:row>98</xdr:row>
      <xdr:rowOff>10824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94619</xdr:rowOff>
    </xdr:from>
    <xdr:to>
      <xdr:col>67</xdr:col>
      <xdr:colOff>101600</xdr:colOff>
      <xdr:row>98</xdr:row>
      <xdr:rowOff>24769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1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年度に議会システム整備事業を実施したため、一時的にコストが大幅に上昇していたが、令和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総務費：前年度からの繰越金が前年より減少し、財政調整基金の積立額が減ったためコストが減少した。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土木費：町営緑ヶ丘団地のアスベスト除去工事や解体工事を実施したためコストが増加した。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消防費：防災行政無線整備事業や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アラートアンテナ設置工事を実施したためコストが増加した。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教育費：コミュニティセンター外壁改修工事等を実施したためコストが上昇した。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実質収支額は、継続的に黒字となっている。</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前年度と比べ、法人町民税や普通交付税が減少したこと、また、燃料費や原材料費の高騰に伴う物価高の影響や社会保障関係経費が増加したこと等により、財政調整基金の取り崩しを行った。このため、財政調整基金残高は</a:t>
          </a:r>
          <a:r>
            <a:rPr kumimoji="1" lang="en-US" altLang="ja-JP" sz="1400">
              <a:solidFill>
                <a:sysClr val="windowText" lastClr="000000"/>
              </a:solidFill>
              <a:latin typeface="ＭＳ ゴシック" pitchFamily="49" charset="-128"/>
              <a:ea typeface="ＭＳ ゴシック" pitchFamily="49" charset="-128"/>
            </a:rPr>
            <a:t>335</a:t>
          </a:r>
          <a:r>
            <a:rPr kumimoji="1" lang="ja-JP" altLang="en-US" sz="1400">
              <a:solidFill>
                <a:sysClr val="windowText" lastClr="000000"/>
              </a:solidFill>
              <a:latin typeface="ＭＳ ゴシック" pitchFamily="49" charset="-128"/>
              <a:ea typeface="ＭＳ ゴシック" pitchFamily="49" charset="-128"/>
            </a:rPr>
            <a:t>百万円減少し、令和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年度の実質単年度収支はマイナスとなった。</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いずれの会計においても赤字はなく、連結実質赤字もない。良好な状態である。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53213_&#21644;&#2640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61.5</v>
          </cell>
          <cell r="BX51">
            <v>47.9</v>
          </cell>
          <cell r="CF51">
            <v>32.700000000000003</v>
          </cell>
          <cell r="CN51">
            <v>2.5</v>
          </cell>
          <cell r="CV51">
            <v>13.7</v>
          </cell>
        </row>
        <row r="53">
          <cell r="BP53">
            <v>47.9</v>
          </cell>
          <cell r="BX53">
            <v>49.2</v>
          </cell>
          <cell r="CF53">
            <v>48.9</v>
          </cell>
          <cell r="CN53">
            <v>50.4</v>
          </cell>
          <cell r="CV53">
            <v>51.3</v>
          </cell>
        </row>
        <row r="55">
          <cell r="AN55" t="str">
            <v>類似団体内平均値</v>
          </cell>
          <cell r="BP55">
            <v>0</v>
          </cell>
          <cell r="BX55">
            <v>0</v>
          </cell>
          <cell r="CF55">
            <v>0</v>
          </cell>
          <cell r="CN55">
            <v>0</v>
          </cell>
          <cell r="CV55">
            <v>0</v>
          </cell>
        </row>
        <row r="57">
          <cell r="BP57">
            <v>62.8</v>
          </cell>
          <cell r="BX57">
            <v>64</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61.5</v>
          </cell>
          <cell r="BX73">
            <v>47.9</v>
          </cell>
          <cell r="CF73">
            <v>32.700000000000003</v>
          </cell>
          <cell r="CN73">
            <v>2.5</v>
          </cell>
          <cell r="CV73">
            <v>13.7</v>
          </cell>
        </row>
        <row r="75">
          <cell r="BP75">
            <v>6.8</v>
          </cell>
          <cell r="BX75">
            <v>6</v>
          </cell>
          <cell r="CF75">
            <v>5.8</v>
          </cell>
          <cell r="CN75">
            <v>6.6</v>
          </cell>
          <cell r="CV75">
            <v>7.7</v>
          </cell>
        </row>
        <row r="77">
          <cell r="AN77" t="str">
            <v>類似団体内平均値</v>
          </cell>
          <cell r="BP77">
            <v>0</v>
          </cell>
          <cell r="BX77">
            <v>0</v>
          </cell>
          <cell r="CF77">
            <v>0</v>
          </cell>
          <cell r="CN77">
            <v>0</v>
          </cell>
          <cell r="CV77">
            <v>0</v>
          </cell>
        </row>
        <row r="79">
          <cell r="BP79">
            <v>7.7</v>
          </cell>
          <cell r="BX79">
            <v>8</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4647899</v>
      </c>
      <c r="BO4" s="462"/>
      <c r="BP4" s="462"/>
      <c r="BQ4" s="462"/>
      <c r="BR4" s="462"/>
      <c r="BS4" s="462"/>
      <c r="BT4" s="462"/>
      <c r="BU4" s="463"/>
      <c r="BV4" s="461">
        <v>4686240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10.1</v>
      </c>
      <c r="CU4" s="602"/>
      <c r="CV4" s="602"/>
      <c r="CW4" s="602"/>
      <c r="CX4" s="602"/>
      <c r="CY4" s="602"/>
      <c r="CZ4" s="602"/>
      <c r="DA4" s="603"/>
      <c r="DB4" s="601">
        <v>10.8</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4380877</v>
      </c>
      <c r="BO5" s="433"/>
      <c r="BP5" s="433"/>
      <c r="BQ5" s="433"/>
      <c r="BR5" s="433"/>
      <c r="BS5" s="433"/>
      <c r="BT5" s="433"/>
      <c r="BU5" s="434"/>
      <c r="BV5" s="432">
        <v>4415173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106.2</v>
      </c>
      <c r="CU5" s="430"/>
      <c r="CV5" s="430"/>
      <c r="CW5" s="430"/>
      <c r="CX5" s="430"/>
      <c r="CY5" s="430"/>
      <c r="CZ5" s="430"/>
      <c r="DA5" s="431"/>
      <c r="DB5" s="429">
        <v>85.6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267022</v>
      </c>
      <c r="BO6" s="433"/>
      <c r="BP6" s="433"/>
      <c r="BQ6" s="433"/>
      <c r="BR6" s="433"/>
      <c r="BS6" s="433"/>
      <c r="BT6" s="433"/>
      <c r="BU6" s="434"/>
      <c r="BV6" s="432">
        <v>271067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107.1</v>
      </c>
      <c r="CU6" s="576"/>
      <c r="CV6" s="576"/>
      <c r="CW6" s="576"/>
      <c r="CX6" s="576"/>
      <c r="CY6" s="576"/>
      <c r="CZ6" s="576"/>
      <c r="DA6" s="577"/>
      <c r="DB6" s="575">
        <v>87.6</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10596</v>
      </c>
      <c r="BO7" s="433"/>
      <c r="BP7" s="433"/>
      <c r="BQ7" s="433"/>
      <c r="BR7" s="433"/>
      <c r="BS7" s="433"/>
      <c r="BT7" s="433"/>
      <c r="BU7" s="434"/>
      <c r="BV7" s="432">
        <v>2210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2551350</v>
      </c>
      <c r="CU7" s="433"/>
      <c r="CV7" s="433"/>
      <c r="CW7" s="433"/>
      <c r="CX7" s="433"/>
      <c r="CY7" s="433"/>
      <c r="CZ7" s="433"/>
      <c r="DA7" s="434"/>
      <c r="DB7" s="432">
        <v>2496487</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256426</v>
      </c>
      <c r="BO8" s="433"/>
      <c r="BP8" s="433"/>
      <c r="BQ8" s="433"/>
      <c r="BR8" s="433"/>
      <c r="BS8" s="433"/>
      <c r="BT8" s="433"/>
      <c r="BU8" s="434"/>
      <c r="BV8" s="432">
        <v>268857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0.62</v>
      </c>
      <c r="CU8" s="536"/>
      <c r="CV8" s="536"/>
      <c r="CW8" s="536"/>
      <c r="CX8" s="536"/>
      <c r="CY8" s="536"/>
      <c r="CZ8" s="536"/>
      <c r="DA8" s="537"/>
      <c r="DB8" s="535">
        <v>0.62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6034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-12431</v>
      </c>
      <c r="BO9" s="433"/>
      <c r="BP9" s="433"/>
      <c r="BQ9" s="433"/>
      <c r="BR9" s="433"/>
      <c r="BS9" s="433"/>
      <c r="BT9" s="433"/>
      <c r="BU9" s="434"/>
      <c r="BV9" s="432">
        <v>-8656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12.2</v>
      </c>
      <c r="CU9" s="430"/>
      <c r="CV9" s="430"/>
      <c r="CW9" s="430"/>
      <c r="CX9" s="430"/>
      <c r="CY9" s="430"/>
      <c r="CZ9" s="430"/>
      <c r="DA9" s="431"/>
      <c r="DB9" s="429">
        <v>13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6285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134429</v>
      </c>
      <c r="BO10" s="433"/>
      <c r="BP10" s="433"/>
      <c r="BQ10" s="433"/>
      <c r="BR10" s="433"/>
      <c r="BS10" s="433"/>
      <c r="BT10" s="433"/>
      <c r="BU10" s="434"/>
      <c r="BV10" s="432">
        <v>353093</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5842</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469377</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5754</v>
      </c>
      <c r="S13" s="520"/>
      <c r="T13" s="520"/>
      <c r="U13" s="520"/>
      <c r="V13" s="521"/>
      <c r="W13" s="522" t="s">
        <v>130</v>
      </c>
      <c r="X13" s="418"/>
      <c r="Y13" s="418"/>
      <c r="Z13" s="418"/>
      <c r="AA13" s="418"/>
      <c r="AB13" s="419"/>
      <c r="AC13" s="385">
        <v>20</v>
      </c>
      <c r="AD13" s="386"/>
      <c r="AE13" s="386"/>
      <c r="AF13" s="386"/>
      <c r="AG13" s="387"/>
      <c r="AH13" s="385">
        <v>15</v>
      </c>
      <c r="AI13" s="386"/>
      <c r="AJ13" s="386"/>
      <c r="AK13" s="386"/>
      <c r="AL13" s="445"/>
      <c r="AM13" s="489" t="s">
        <v>131</v>
      </c>
      <c r="AN13" s="389"/>
      <c r="AO13" s="389"/>
      <c r="AP13" s="389"/>
      <c r="AQ13" s="389"/>
      <c r="AR13" s="389"/>
      <c r="AS13" s="389"/>
      <c r="AT13" s="390"/>
      <c r="AU13" s="490" t="s">
        <v>90</v>
      </c>
      <c r="AV13" s="491"/>
      <c r="AW13" s="491"/>
      <c r="AX13" s="491"/>
      <c r="AY13" s="446" t="s">
        <v>132</v>
      </c>
      <c r="AZ13" s="447"/>
      <c r="BA13" s="447"/>
      <c r="BB13" s="447"/>
      <c r="BC13" s="447"/>
      <c r="BD13" s="447"/>
      <c r="BE13" s="447"/>
      <c r="BF13" s="447"/>
      <c r="BG13" s="447"/>
      <c r="BH13" s="447"/>
      <c r="BI13" s="447"/>
      <c r="BJ13" s="447"/>
      <c r="BK13" s="447"/>
      <c r="BL13" s="447"/>
      <c r="BM13" s="448"/>
      <c r="BN13" s="432">
        <v>-347379</v>
      </c>
      <c r="BO13" s="433"/>
      <c r="BP13" s="433"/>
      <c r="BQ13" s="433"/>
      <c r="BR13" s="433"/>
      <c r="BS13" s="433"/>
      <c r="BT13" s="433"/>
      <c r="BU13" s="434"/>
      <c r="BV13" s="432">
        <v>344437</v>
      </c>
      <c r="BW13" s="433"/>
      <c r="BX13" s="433"/>
      <c r="BY13" s="433"/>
      <c r="BZ13" s="433"/>
      <c r="CA13" s="433"/>
      <c r="CB13" s="433"/>
      <c r="CC13" s="434"/>
      <c r="CD13" s="472" t="s">
        <v>133</v>
      </c>
      <c r="CE13" s="392"/>
      <c r="CF13" s="392"/>
      <c r="CG13" s="392"/>
      <c r="CH13" s="392"/>
      <c r="CI13" s="392"/>
      <c r="CJ13" s="392"/>
      <c r="CK13" s="392"/>
      <c r="CL13" s="392"/>
      <c r="CM13" s="392"/>
      <c r="CN13" s="392"/>
      <c r="CO13" s="392"/>
      <c r="CP13" s="392"/>
      <c r="CQ13" s="392"/>
      <c r="CR13" s="392"/>
      <c r="CS13" s="473"/>
      <c r="CT13" s="429">
        <v>7.7</v>
      </c>
      <c r="CU13" s="430"/>
      <c r="CV13" s="430"/>
      <c r="CW13" s="430"/>
      <c r="CX13" s="430"/>
      <c r="CY13" s="430"/>
      <c r="CZ13" s="430"/>
      <c r="DA13" s="431"/>
      <c r="DB13" s="429">
        <v>6.6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134</v>
      </c>
      <c r="M14" s="559"/>
      <c r="N14" s="559"/>
      <c r="O14" s="559"/>
      <c r="P14" s="559"/>
      <c r="Q14" s="560"/>
      <c r="R14" s="519">
        <v>5974</v>
      </c>
      <c r="S14" s="520"/>
      <c r="T14" s="520"/>
      <c r="U14" s="520"/>
      <c r="V14" s="521"/>
      <c r="W14" s="523"/>
      <c r="X14" s="421"/>
      <c r="Y14" s="421"/>
      <c r="Z14" s="421"/>
      <c r="AA14" s="421"/>
      <c r="AB14" s="422"/>
      <c r="AC14" s="512">
        <v>0.8</v>
      </c>
      <c r="AD14" s="513"/>
      <c r="AE14" s="513"/>
      <c r="AF14" s="513"/>
      <c r="AG14" s="514"/>
      <c r="AH14" s="512">
        <v>0.5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135</v>
      </c>
      <c r="CE14" s="470"/>
      <c r="CF14" s="470"/>
      <c r="CG14" s="470"/>
      <c r="CH14" s="470"/>
      <c r="CI14" s="470"/>
      <c r="CJ14" s="470"/>
      <c r="CK14" s="470"/>
      <c r="CL14" s="470"/>
      <c r="CM14" s="470"/>
      <c r="CN14" s="470"/>
      <c r="CO14" s="470"/>
      <c r="CP14" s="470"/>
      <c r="CQ14" s="470"/>
      <c r="CR14" s="470"/>
      <c r="CS14" s="471"/>
      <c r="CT14" s="529">
        <v>13.7</v>
      </c>
      <c r="CU14" s="530"/>
      <c r="CV14" s="530"/>
      <c r="CW14" s="530"/>
      <c r="CX14" s="530"/>
      <c r="CY14" s="530"/>
      <c r="CZ14" s="530"/>
      <c r="DA14" s="531"/>
      <c r="DB14" s="529">
        <v>2.5</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5897</v>
      </c>
      <c r="S15" s="520"/>
      <c r="T15" s="520"/>
      <c r="U15" s="520"/>
      <c r="V15" s="521"/>
      <c r="W15" s="522" t="s">
        <v>136</v>
      </c>
      <c r="X15" s="418"/>
      <c r="Y15" s="418"/>
      <c r="Z15" s="418"/>
      <c r="AA15" s="418"/>
      <c r="AB15" s="419"/>
      <c r="AC15" s="385">
        <v>977</v>
      </c>
      <c r="AD15" s="386"/>
      <c r="AE15" s="386"/>
      <c r="AF15" s="386"/>
      <c r="AG15" s="387"/>
      <c r="AH15" s="385">
        <v>1097</v>
      </c>
      <c r="AI15" s="386"/>
      <c r="AJ15" s="386"/>
      <c r="AK15" s="386"/>
      <c r="AL15" s="445"/>
      <c r="AM15" s="489"/>
      <c r="AN15" s="389"/>
      <c r="AO15" s="389"/>
      <c r="AP15" s="389"/>
      <c r="AQ15" s="389"/>
      <c r="AR15" s="389"/>
      <c r="AS15" s="389"/>
      <c r="AT15" s="390"/>
      <c r="AU15" s="490"/>
      <c r="AV15" s="491"/>
      <c r="AW15" s="491"/>
      <c r="AX15" s="491"/>
      <c r="AY15" s="458" t="s">
        <v>137</v>
      </c>
      <c r="AZ15" s="459"/>
      <c r="BA15" s="459"/>
      <c r="BB15" s="459"/>
      <c r="BC15" s="459"/>
      <c r="BD15" s="459"/>
      <c r="BE15" s="459"/>
      <c r="BF15" s="459"/>
      <c r="BG15" s="459"/>
      <c r="BH15" s="459"/>
      <c r="BI15" s="459"/>
      <c r="BJ15" s="459"/>
      <c r="BK15" s="459"/>
      <c r="BL15" s="459"/>
      <c r="BM15" s="460"/>
      <c r="BN15" s="461">
        <v>1433884</v>
      </c>
      <c r="BO15" s="462"/>
      <c r="BP15" s="462"/>
      <c r="BQ15" s="462"/>
      <c r="BR15" s="462"/>
      <c r="BS15" s="462"/>
      <c r="BT15" s="462"/>
      <c r="BU15" s="463"/>
      <c r="BV15" s="461">
        <v>1218758</v>
      </c>
      <c r="BW15" s="462"/>
      <c r="BX15" s="462"/>
      <c r="BY15" s="462"/>
      <c r="BZ15" s="462"/>
      <c r="CA15" s="462"/>
      <c r="CB15" s="462"/>
      <c r="CC15" s="463"/>
      <c r="CD15" s="532" t="s">
        <v>138</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139</v>
      </c>
      <c r="M16" s="507"/>
      <c r="N16" s="507"/>
      <c r="O16" s="507"/>
      <c r="P16" s="507"/>
      <c r="Q16" s="508"/>
      <c r="R16" s="509" t="s">
        <v>140</v>
      </c>
      <c r="S16" s="510"/>
      <c r="T16" s="510"/>
      <c r="U16" s="510"/>
      <c r="V16" s="511"/>
      <c r="W16" s="523"/>
      <c r="X16" s="421"/>
      <c r="Y16" s="421"/>
      <c r="Z16" s="421"/>
      <c r="AA16" s="421"/>
      <c r="AB16" s="422"/>
      <c r="AC16" s="512">
        <v>36.700000000000003</v>
      </c>
      <c r="AD16" s="513"/>
      <c r="AE16" s="513"/>
      <c r="AF16" s="513"/>
      <c r="AG16" s="514"/>
      <c r="AH16" s="512">
        <v>39.1</v>
      </c>
      <c r="AI16" s="513"/>
      <c r="AJ16" s="513"/>
      <c r="AK16" s="513"/>
      <c r="AL16" s="515"/>
      <c r="AM16" s="489"/>
      <c r="AN16" s="389"/>
      <c r="AO16" s="389"/>
      <c r="AP16" s="389"/>
      <c r="AQ16" s="389"/>
      <c r="AR16" s="389"/>
      <c r="AS16" s="389"/>
      <c r="AT16" s="390"/>
      <c r="AU16" s="490"/>
      <c r="AV16" s="491"/>
      <c r="AW16" s="491"/>
      <c r="AX16" s="491"/>
      <c r="AY16" s="446" t="s">
        <v>141</v>
      </c>
      <c r="AZ16" s="447"/>
      <c r="BA16" s="447"/>
      <c r="BB16" s="447"/>
      <c r="BC16" s="447"/>
      <c r="BD16" s="447"/>
      <c r="BE16" s="447"/>
      <c r="BF16" s="447"/>
      <c r="BG16" s="447"/>
      <c r="BH16" s="447"/>
      <c r="BI16" s="447"/>
      <c r="BJ16" s="447"/>
      <c r="BK16" s="447"/>
      <c r="BL16" s="447"/>
      <c r="BM16" s="448"/>
      <c r="BN16" s="432">
        <v>2120971</v>
      </c>
      <c r="BO16" s="433"/>
      <c r="BP16" s="433"/>
      <c r="BQ16" s="433"/>
      <c r="BR16" s="433"/>
      <c r="BS16" s="433"/>
      <c r="BT16" s="433"/>
      <c r="BU16" s="434"/>
      <c r="BV16" s="432">
        <v>2090761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142</v>
      </c>
      <c r="N17" s="526"/>
      <c r="O17" s="526"/>
      <c r="P17" s="526"/>
      <c r="Q17" s="527"/>
      <c r="R17" s="509" t="s">
        <v>143</v>
      </c>
      <c r="S17" s="510"/>
      <c r="T17" s="510"/>
      <c r="U17" s="510"/>
      <c r="V17" s="511"/>
      <c r="W17" s="522" t="s">
        <v>144</v>
      </c>
      <c r="X17" s="418"/>
      <c r="Y17" s="418"/>
      <c r="Z17" s="418"/>
      <c r="AA17" s="418"/>
      <c r="AB17" s="419"/>
      <c r="AC17" s="385">
        <v>1666</v>
      </c>
      <c r="AD17" s="386"/>
      <c r="AE17" s="386"/>
      <c r="AF17" s="386"/>
      <c r="AG17" s="387"/>
      <c r="AH17" s="385">
        <v>1696</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1843789</v>
      </c>
      <c r="BO17" s="433"/>
      <c r="BP17" s="433"/>
      <c r="BQ17" s="433"/>
      <c r="BR17" s="433"/>
      <c r="BS17" s="433"/>
      <c r="BT17" s="433"/>
      <c r="BU17" s="434"/>
      <c r="BV17" s="432">
        <v>1560051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146</v>
      </c>
      <c r="C18" s="483"/>
      <c r="D18" s="483"/>
      <c r="E18" s="484"/>
      <c r="F18" s="484"/>
      <c r="G18" s="484"/>
      <c r="H18" s="484"/>
      <c r="I18" s="484"/>
      <c r="J18" s="484"/>
      <c r="K18" s="484"/>
      <c r="L18" s="485">
        <v>10.58</v>
      </c>
      <c r="M18" s="485"/>
      <c r="N18" s="485"/>
      <c r="O18" s="485"/>
      <c r="P18" s="485"/>
      <c r="Q18" s="485"/>
      <c r="R18" s="486"/>
      <c r="S18" s="486"/>
      <c r="T18" s="486"/>
      <c r="U18" s="486"/>
      <c r="V18" s="487"/>
      <c r="W18" s="503"/>
      <c r="X18" s="504"/>
      <c r="Y18" s="504"/>
      <c r="Z18" s="504"/>
      <c r="AA18" s="504"/>
      <c r="AB18" s="528"/>
      <c r="AC18" s="402">
        <v>62.6</v>
      </c>
      <c r="AD18" s="403"/>
      <c r="AE18" s="403"/>
      <c r="AF18" s="403"/>
      <c r="AG18" s="488"/>
      <c r="AH18" s="402">
        <v>60.4</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2488136</v>
      </c>
      <c r="BO18" s="433"/>
      <c r="BP18" s="433"/>
      <c r="BQ18" s="433"/>
      <c r="BR18" s="433"/>
      <c r="BS18" s="433"/>
      <c r="BT18" s="433"/>
      <c r="BU18" s="434"/>
      <c r="BV18" s="432">
        <v>2470590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148</v>
      </c>
      <c r="C19" s="483"/>
      <c r="D19" s="483"/>
      <c r="E19" s="484"/>
      <c r="F19" s="484"/>
      <c r="G19" s="484"/>
      <c r="H19" s="484"/>
      <c r="I19" s="484"/>
      <c r="J19" s="484"/>
      <c r="K19" s="484"/>
      <c r="L19" s="492">
        <v>570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3713631</v>
      </c>
      <c r="BO19" s="433"/>
      <c r="BP19" s="433"/>
      <c r="BQ19" s="433"/>
      <c r="BR19" s="433"/>
      <c r="BS19" s="433"/>
      <c r="BT19" s="433"/>
      <c r="BU19" s="434"/>
      <c r="BV19" s="432">
        <v>3793902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150</v>
      </c>
      <c r="C20" s="483"/>
      <c r="D20" s="483"/>
      <c r="E20" s="484"/>
      <c r="F20" s="484"/>
      <c r="G20" s="484"/>
      <c r="H20" s="484"/>
      <c r="I20" s="484"/>
      <c r="J20" s="484"/>
      <c r="K20" s="484"/>
      <c r="L20" s="492">
        <v>2476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4746479</v>
      </c>
      <c r="BO22" s="462"/>
      <c r="BP22" s="462"/>
      <c r="BQ22" s="462"/>
      <c r="BR22" s="462"/>
      <c r="BS22" s="462"/>
      <c r="BT22" s="462"/>
      <c r="BU22" s="463"/>
      <c r="BV22" s="461">
        <v>5072653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3834861</v>
      </c>
      <c r="BO23" s="433"/>
      <c r="BP23" s="433"/>
      <c r="BQ23" s="433"/>
      <c r="BR23" s="433"/>
      <c r="BS23" s="433"/>
      <c r="BT23" s="433"/>
      <c r="BU23" s="434"/>
      <c r="BV23" s="432">
        <v>4072371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160</v>
      </c>
      <c r="F24" s="389"/>
      <c r="G24" s="389"/>
      <c r="H24" s="389"/>
      <c r="I24" s="389"/>
      <c r="J24" s="389"/>
      <c r="K24" s="390"/>
      <c r="L24" s="385">
        <v>1</v>
      </c>
      <c r="M24" s="386"/>
      <c r="N24" s="386"/>
      <c r="O24" s="386"/>
      <c r="P24" s="387"/>
      <c r="Q24" s="385">
        <v>7770</v>
      </c>
      <c r="R24" s="386"/>
      <c r="S24" s="386"/>
      <c r="T24" s="386"/>
      <c r="U24" s="386"/>
      <c r="V24" s="387"/>
      <c r="W24" s="475"/>
      <c r="X24" s="412"/>
      <c r="Y24" s="413"/>
      <c r="Z24" s="388" t="s">
        <v>161</v>
      </c>
      <c r="AA24" s="389"/>
      <c r="AB24" s="389"/>
      <c r="AC24" s="389"/>
      <c r="AD24" s="389"/>
      <c r="AE24" s="389"/>
      <c r="AF24" s="389"/>
      <c r="AG24" s="390"/>
      <c r="AH24" s="385">
        <v>59</v>
      </c>
      <c r="AI24" s="386"/>
      <c r="AJ24" s="386"/>
      <c r="AK24" s="386"/>
      <c r="AL24" s="387"/>
      <c r="AM24" s="385">
        <v>190924</v>
      </c>
      <c r="AN24" s="386"/>
      <c r="AO24" s="386"/>
      <c r="AP24" s="386"/>
      <c r="AQ24" s="386"/>
      <c r="AR24" s="387"/>
      <c r="AS24" s="385">
        <v>3236</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2796476</v>
      </c>
      <c r="BO24" s="433"/>
      <c r="BP24" s="433"/>
      <c r="BQ24" s="433"/>
      <c r="BR24" s="433"/>
      <c r="BS24" s="433"/>
      <c r="BT24" s="433"/>
      <c r="BU24" s="434"/>
      <c r="BV24" s="432">
        <v>2944052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163</v>
      </c>
      <c r="F25" s="389"/>
      <c r="G25" s="389"/>
      <c r="H25" s="389"/>
      <c r="I25" s="389"/>
      <c r="J25" s="389"/>
      <c r="K25" s="390"/>
      <c r="L25" s="385">
        <v>1</v>
      </c>
      <c r="M25" s="386"/>
      <c r="N25" s="386"/>
      <c r="O25" s="386"/>
      <c r="P25" s="387"/>
      <c r="Q25" s="385">
        <v>6370</v>
      </c>
      <c r="R25" s="386"/>
      <c r="S25" s="386"/>
      <c r="T25" s="386"/>
      <c r="U25" s="386"/>
      <c r="V25" s="387"/>
      <c r="W25" s="475"/>
      <c r="X25" s="412"/>
      <c r="Y25" s="413"/>
      <c r="Z25" s="388" t="s">
        <v>164</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461230</v>
      </c>
      <c r="BO25" s="462"/>
      <c r="BP25" s="462"/>
      <c r="BQ25" s="462"/>
      <c r="BR25" s="462"/>
      <c r="BS25" s="462"/>
      <c r="BT25" s="462"/>
      <c r="BU25" s="463"/>
      <c r="BV25" s="461">
        <v>490387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166</v>
      </c>
      <c r="F26" s="389"/>
      <c r="G26" s="389"/>
      <c r="H26" s="389"/>
      <c r="I26" s="389"/>
      <c r="J26" s="389"/>
      <c r="K26" s="390"/>
      <c r="L26" s="385">
        <v>1</v>
      </c>
      <c r="M26" s="386"/>
      <c r="N26" s="386"/>
      <c r="O26" s="386"/>
      <c r="P26" s="387"/>
      <c r="Q26" s="385">
        <v>5850</v>
      </c>
      <c r="R26" s="386"/>
      <c r="S26" s="386"/>
      <c r="T26" s="386"/>
      <c r="U26" s="386"/>
      <c r="V26" s="387"/>
      <c r="W26" s="475"/>
      <c r="X26" s="412"/>
      <c r="Y26" s="413"/>
      <c r="Z26" s="388" t="s">
        <v>167</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169</v>
      </c>
      <c r="F27" s="389"/>
      <c r="G27" s="389"/>
      <c r="H27" s="389"/>
      <c r="I27" s="389"/>
      <c r="J27" s="389"/>
      <c r="K27" s="390"/>
      <c r="L27" s="385">
        <v>1</v>
      </c>
      <c r="M27" s="386"/>
      <c r="N27" s="386"/>
      <c r="O27" s="386"/>
      <c r="P27" s="387"/>
      <c r="Q27" s="385">
        <v>2900</v>
      </c>
      <c r="R27" s="386"/>
      <c r="S27" s="386"/>
      <c r="T27" s="386"/>
      <c r="U27" s="386"/>
      <c r="V27" s="387"/>
      <c r="W27" s="475"/>
      <c r="X27" s="412"/>
      <c r="Y27" s="413"/>
      <c r="Z27" s="388" t="s">
        <v>170</v>
      </c>
      <c r="AA27" s="389"/>
      <c r="AB27" s="389"/>
      <c r="AC27" s="389"/>
      <c r="AD27" s="389"/>
      <c r="AE27" s="389"/>
      <c r="AF27" s="389"/>
      <c r="AG27" s="390"/>
      <c r="AH27" s="385">
        <v>19</v>
      </c>
      <c r="AI27" s="386"/>
      <c r="AJ27" s="386"/>
      <c r="AK27" s="386"/>
      <c r="AL27" s="387"/>
      <c r="AM27" s="385">
        <v>52350</v>
      </c>
      <c r="AN27" s="386"/>
      <c r="AO27" s="386"/>
      <c r="AP27" s="386"/>
      <c r="AQ27" s="386"/>
      <c r="AR27" s="387"/>
      <c r="AS27" s="385">
        <v>2755</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77202</v>
      </c>
      <c r="BO27" s="467"/>
      <c r="BP27" s="467"/>
      <c r="BQ27" s="467"/>
      <c r="BR27" s="467"/>
      <c r="BS27" s="467"/>
      <c r="BT27" s="467"/>
      <c r="BU27" s="468"/>
      <c r="BV27" s="466">
        <v>77202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172</v>
      </c>
      <c r="F28" s="389"/>
      <c r="G28" s="389"/>
      <c r="H28" s="389"/>
      <c r="I28" s="389"/>
      <c r="J28" s="389"/>
      <c r="K28" s="390"/>
      <c r="L28" s="385">
        <v>1</v>
      </c>
      <c r="M28" s="386"/>
      <c r="N28" s="386"/>
      <c r="O28" s="386"/>
      <c r="P28" s="387"/>
      <c r="Q28" s="385">
        <v>2390</v>
      </c>
      <c r="R28" s="386"/>
      <c r="S28" s="386"/>
      <c r="T28" s="386"/>
      <c r="U28" s="386"/>
      <c r="V28" s="387"/>
      <c r="W28" s="475"/>
      <c r="X28" s="412"/>
      <c r="Y28" s="413"/>
      <c r="Z28" s="388" t="s">
        <v>173</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1424900</v>
      </c>
      <c r="BO28" s="462"/>
      <c r="BP28" s="462"/>
      <c r="BQ28" s="462"/>
      <c r="BR28" s="462"/>
      <c r="BS28" s="462"/>
      <c r="BT28" s="462"/>
      <c r="BU28" s="463"/>
      <c r="BV28" s="461">
        <v>1759848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175</v>
      </c>
      <c r="F29" s="389"/>
      <c r="G29" s="389"/>
      <c r="H29" s="389"/>
      <c r="I29" s="389"/>
      <c r="J29" s="389"/>
      <c r="K29" s="390"/>
      <c r="L29" s="385">
        <v>8</v>
      </c>
      <c r="M29" s="386"/>
      <c r="N29" s="386"/>
      <c r="O29" s="386"/>
      <c r="P29" s="387"/>
      <c r="Q29" s="385">
        <v>2160</v>
      </c>
      <c r="R29" s="386"/>
      <c r="S29" s="386"/>
      <c r="T29" s="386"/>
      <c r="U29" s="386"/>
      <c r="V29" s="387"/>
      <c r="W29" s="476"/>
      <c r="X29" s="477"/>
      <c r="Y29" s="478"/>
      <c r="Z29" s="388" t="s">
        <v>176</v>
      </c>
      <c r="AA29" s="389"/>
      <c r="AB29" s="389"/>
      <c r="AC29" s="389"/>
      <c r="AD29" s="389"/>
      <c r="AE29" s="389"/>
      <c r="AF29" s="389"/>
      <c r="AG29" s="390"/>
      <c r="AH29" s="385">
        <v>78</v>
      </c>
      <c r="AI29" s="386"/>
      <c r="AJ29" s="386"/>
      <c r="AK29" s="386"/>
      <c r="AL29" s="387"/>
      <c r="AM29" s="385">
        <v>243274</v>
      </c>
      <c r="AN29" s="386"/>
      <c r="AO29" s="386"/>
      <c r="AP29" s="386"/>
      <c r="AQ29" s="386"/>
      <c r="AR29" s="387"/>
      <c r="AS29" s="385">
        <v>3119</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152520</v>
      </c>
      <c r="BO29" s="433"/>
      <c r="BP29" s="433"/>
      <c r="BQ29" s="433"/>
      <c r="BR29" s="433"/>
      <c r="BS29" s="433"/>
      <c r="BT29" s="433"/>
      <c r="BU29" s="434"/>
      <c r="BV29" s="432">
        <v>137940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96.3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692094</v>
      </c>
      <c r="BO30" s="467"/>
      <c r="BP30" s="467"/>
      <c r="BQ30" s="467"/>
      <c r="BR30" s="467"/>
      <c r="BS30" s="467"/>
      <c r="BT30" s="467"/>
      <c r="BU30" s="468"/>
      <c r="BV30" s="466">
        <v>670636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185</v>
      </c>
      <c r="D33" s="384"/>
      <c r="E33" s="383" t="s">
        <v>186</v>
      </c>
      <c r="F33" s="383"/>
      <c r="G33" s="383"/>
      <c r="H33" s="383"/>
      <c r="I33" s="383"/>
      <c r="J33" s="383"/>
      <c r="K33" s="383"/>
      <c r="L33" s="383"/>
      <c r="M33" s="383"/>
      <c r="N33" s="383"/>
      <c r="O33" s="383"/>
      <c r="P33" s="383"/>
      <c r="Q33" s="383"/>
      <c r="R33" s="383"/>
      <c r="S33" s="383"/>
      <c r="T33" s="200"/>
      <c r="U33" s="384" t="s">
        <v>185</v>
      </c>
      <c r="V33" s="384"/>
      <c r="W33" s="383" t="s">
        <v>186</v>
      </c>
      <c r="X33" s="383"/>
      <c r="Y33" s="383"/>
      <c r="Z33" s="383"/>
      <c r="AA33" s="383"/>
      <c r="AB33" s="383"/>
      <c r="AC33" s="383"/>
      <c r="AD33" s="383"/>
      <c r="AE33" s="383"/>
      <c r="AF33" s="383"/>
      <c r="AG33" s="383"/>
      <c r="AH33" s="383"/>
      <c r="AI33" s="383"/>
      <c r="AJ33" s="383"/>
      <c r="AK33" s="383"/>
      <c r="AL33" s="200"/>
      <c r="AM33" s="384" t="s">
        <v>185</v>
      </c>
      <c r="AN33" s="384"/>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384" t="s">
        <v>187</v>
      </c>
      <c r="BX33" s="384"/>
      <c r="BY33" s="383" t="s">
        <v>189</v>
      </c>
      <c r="BZ33" s="383"/>
      <c r="CA33" s="383"/>
      <c r="CB33" s="383"/>
      <c r="CC33" s="383"/>
      <c r="CD33" s="383"/>
      <c r="CE33" s="383"/>
      <c r="CF33" s="383"/>
      <c r="CG33" s="383"/>
      <c r="CH33" s="383"/>
      <c r="CI33" s="383"/>
      <c r="CJ33" s="383"/>
      <c r="CK33" s="383"/>
      <c r="CL33" s="383"/>
      <c r="CM33" s="383"/>
      <c r="CN33" s="200"/>
      <c r="CO33" s="384" t="s">
        <v>185</v>
      </c>
      <c r="CP33" s="384"/>
      <c r="CQ33" s="383" t="s">
        <v>190</v>
      </c>
      <c r="CR33" s="383"/>
      <c r="CS33" s="383"/>
      <c r="CT33" s="383"/>
      <c r="CU33" s="383"/>
      <c r="CV33" s="383"/>
      <c r="CW33" s="383"/>
      <c r="CX33" s="383"/>
      <c r="CY33" s="383"/>
      <c r="CZ33" s="383"/>
      <c r="DA33" s="383"/>
      <c r="DB33" s="383"/>
      <c r="DC33" s="383"/>
      <c r="DD33" s="383"/>
      <c r="DE33" s="383"/>
      <c r="DF33" s="200"/>
      <c r="DG33" s="382" t="s">
        <v>191</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簡易水道事業会計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玖珂地方老人福祉施設組合一般会計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和木町土地開発公社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公共下水道事業会計</v>
      </c>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玖珂地方老人福祉施設組合指定訪問介護事業特別会計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和木町蜂ヶ峯総合公園管理協会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岩国地区消防組合一般会計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山口県市町総合事務組合一般会計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山口県市町総合事務組合退職手当特別会計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山口県市町総合事務組合消防団員補償等特別会計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山口県市町総合事務組合非常勤職員公務災害補償特別会計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山口県市町総合事務組合山口県市町公平委員会特別会計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山口県市町総合事務組合交通災害共済特別会計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山口県市町総合事務組合山口県自治会館管理特別会計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USIEM4kVe5BwRSXT6MNnMTfZJj6LW24VqhDIHrp7dQY0pcNsjOZ45EU474rpclQnQVBZ/OVJRWY0JDG0fWDPbA==" saltValue="4y7QZdBmx/ynpzG7j/dX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62" t="s">
        <v>528</v>
      </c>
      <c r="D34" s="1162"/>
      <c r="E34" s="1163"/>
      <c r="F34" s="32">
        <v>7.57</v>
      </c>
      <c r="G34" s="33">
        <v>7.3</v>
      </c>
      <c r="H34" s="33">
        <v>11</v>
      </c>
      <c r="I34" s="33">
        <v>10.76</v>
      </c>
      <c r="J34" s="34">
        <v>10.050000000000001</v>
      </c>
      <c r="K34" s="22"/>
      <c r="L34" s="22"/>
      <c r="M34" s="22"/>
      <c r="N34" s="22"/>
      <c r="O34" s="22"/>
      <c r="P34" s="22"/>
    </row>
    <row r="35" spans="1:16" ht="39" customHeight="1" x14ac:dyDescent="0.15">
      <c r="A35" s="22"/>
      <c r="B35" s="35"/>
      <c r="C35" s="1158" t="s">
        <v>529</v>
      </c>
      <c r="D35" s="1158"/>
      <c r="E35" s="1159"/>
      <c r="F35" s="36">
        <v>0.5</v>
      </c>
      <c r="G35" s="37">
        <v>0.62</v>
      </c>
      <c r="H35" s="37">
        <v>0.36</v>
      </c>
      <c r="I35" s="37">
        <v>0.44</v>
      </c>
      <c r="J35" s="38">
        <v>2.0299999999999998</v>
      </c>
      <c r="K35" s="22"/>
      <c r="L35" s="22"/>
      <c r="M35" s="22"/>
      <c r="N35" s="22"/>
      <c r="O35" s="22"/>
      <c r="P35" s="22"/>
    </row>
    <row r="36" spans="1:16" ht="39" customHeight="1" x14ac:dyDescent="0.15">
      <c r="A36" s="22"/>
      <c r="B36" s="35"/>
      <c r="C36" s="1158" t="s">
        <v>530</v>
      </c>
      <c r="D36" s="1158"/>
      <c r="E36" s="1159"/>
      <c r="F36" s="36">
        <v>0.82</v>
      </c>
      <c r="G36" s="37">
        <v>1</v>
      </c>
      <c r="H36" s="37">
        <v>0.81</v>
      </c>
      <c r="I36" s="37">
        <v>0.62</v>
      </c>
      <c r="J36" s="38">
        <v>1.3</v>
      </c>
      <c r="K36" s="22"/>
      <c r="L36" s="22"/>
      <c r="M36" s="22"/>
      <c r="N36" s="22"/>
      <c r="O36" s="22"/>
      <c r="P36" s="22"/>
    </row>
    <row r="37" spans="1:16" ht="39" customHeight="1" x14ac:dyDescent="0.15">
      <c r="A37" s="22"/>
      <c r="B37" s="35"/>
      <c r="C37" s="1158" t="s">
        <v>531</v>
      </c>
      <c r="D37" s="1158"/>
      <c r="E37" s="1159"/>
      <c r="F37" s="36">
        <v>0.83</v>
      </c>
      <c r="G37" s="37">
        <v>1.1499999999999999</v>
      </c>
      <c r="H37" s="37">
        <v>0.81</v>
      </c>
      <c r="I37" s="37">
        <v>1.05</v>
      </c>
      <c r="J37" s="38">
        <v>1.17</v>
      </c>
      <c r="K37" s="22"/>
      <c r="L37" s="22"/>
      <c r="M37" s="22"/>
      <c r="N37" s="22"/>
      <c r="O37" s="22"/>
      <c r="P37" s="22"/>
    </row>
    <row r="38" spans="1:16" ht="39" customHeight="1" x14ac:dyDescent="0.15">
      <c r="A38" s="22"/>
      <c r="B38" s="35"/>
      <c r="C38" s="1158" t="s">
        <v>532</v>
      </c>
      <c r="D38" s="1158"/>
      <c r="E38" s="1159"/>
      <c r="F38" s="36">
        <v>0.14000000000000001</v>
      </c>
      <c r="G38" s="37">
        <v>0.22</v>
      </c>
      <c r="H38" s="37">
        <v>0.17</v>
      </c>
      <c r="I38" s="37">
        <v>0.18</v>
      </c>
      <c r="J38" s="38">
        <v>0.54</v>
      </c>
      <c r="K38" s="22"/>
      <c r="L38" s="22"/>
      <c r="M38" s="22"/>
      <c r="N38" s="22"/>
      <c r="O38" s="22"/>
      <c r="P38" s="22"/>
    </row>
    <row r="39" spans="1:16" ht="39" customHeight="1" x14ac:dyDescent="0.15">
      <c r="A39" s="22"/>
      <c r="B39" s="35"/>
      <c r="C39" s="1158" t="s">
        <v>533</v>
      </c>
      <c r="D39" s="1158"/>
      <c r="E39" s="1159"/>
      <c r="F39" s="36">
        <v>0.04</v>
      </c>
      <c r="G39" s="37">
        <v>0.03</v>
      </c>
      <c r="H39" s="37">
        <v>0.02</v>
      </c>
      <c r="I39" s="37">
        <v>0.03</v>
      </c>
      <c r="J39" s="38">
        <v>0.03</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534</v>
      </c>
      <c r="D42" s="1158"/>
      <c r="E42" s="1159"/>
      <c r="F42" s="36" t="s">
        <v>483</v>
      </c>
      <c r="G42" s="37" t="s">
        <v>483</v>
      </c>
      <c r="H42" s="37" t="s">
        <v>483</v>
      </c>
      <c r="I42" s="37" t="s">
        <v>483</v>
      </c>
      <c r="J42" s="38" t="s">
        <v>483</v>
      </c>
      <c r="K42" s="22"/>
      <c r="L42" s="22"/>
      <c r="M42" s="22"/>
      <c r="N42" s="22"/>
      <c r="O42" s="22"/>
      <c r="P42" s="22"/>
    </row>
    <row r="43" spans="1:16" ht="39" customHeight="1" thickBot="1" x14ac:dyDescent="0.2">
      <c r="A43" s="22"/>
      <c r="B43" s="40"/>
      <c r="C43" s="1160" t="s">
        <v>535</v>
      </c>
      <c r="D43" s="1160"/>
      <c r="E43" s="1161"/>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yyYVEzbaIPw+8y4uBLMdQTPIEBN1uqnNPeaUOKE2KHIfT4geSmQzTOMXAOcTtSYCm+TgfrYilkK649Gi5LAkg==" saltValue="v0oTsa3RvpeGIeU8y5k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403</v>
      </c>
      <c r="L45" s="58">
        <v>416</v>
      </c>
      <c r="M45" s="58">
        <v>448</v>
      </c>
      <c r="N45" s="58">
        <v>522</v>
      </c>
      <c r="O45" s="59">
        <v>484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483</v>
      </c>
      <c r="L46" s="62" t="s">
        <v>483</v>
      </c>
      <c r="M46" s="62" t="s">
        <v>483</v>
      </c>
      <c r="N46" s="62" t="s">
        <v>483</v>
      </c>
      <c r="O46" s="63" t="s">
        <v>483</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483</v>
      </c>
      <c r="L47" s="62" t="s">
        <v>483</v>
      </c>
      <c r="M47" s="62" t="s">
        <v>483</v>
      </c>
      <c r="N47" s="62" t="s">
        <v>483</v>
      </c>
      <c r="O47" s="63" t="s">
        <v>483</v>
      </c>
      <c r="P47" s="46"/>
      <c r="Q47" s="46"/>
      <c r="R47" s="46"/>
      <c r="S47" s="46"/>
      <c r="T47" s="46"/>
      <c r="U47" s="46"/>
    </row>
    <row r="48" spans="1:21" ht="30.75" customHeight="1" x14ac:dyDescent="0.15">
      <c r="A48" s="46"/>
      <c r="B48" s="1189"/>
      <c r="C48" s="1190"/>
      <c r="D48" s="60"/>
      <c r="E48" s="1166" t="s">
        <v>13</v>
      </c>
      <c r="F48" s="1166"/>
      <c r="G48" s="1166"/>
      <c r="H48" s="1166"/>
      <c r="I48" s="1166"/>
      <c r="J48" s="1167"/>
      <c r="K48" s="61">
        <v>35</v>
      </c>
      <c r="L48" s="62">
        <v>35</v>
      </c>
      <c r="M48" s="62">
        <v>34</v>
      </c>
      <c r="N48" s="62">
        <v>33</v>
      </c>
      <c r="O48" s="63">
        <v>34</v>
      </c>
      <c r="P48" s="46"/>
      <c r="Q48" s="46"/>
      <c r="R48" s="46"/>
      <c r="S48" s="46"/>
      <c r="T48" s="46"/>
      <c r="U48" s="46"/>
    </row>
    <row r="49" spans="1:21" ht="30.75" customHeight="1" x14ac:dyDescent="0.15">
      <c r="A49" s="46"/>
      <c r="B49" s="1189"/>
      <c r="C49" s="1190"/>
      <c r="D49" s="60"/>
      <c r="E49" s="1166" t="s">
        <v>14</v>
      </c>
      <c r="F49" s="1166"/>
      <c r="G49" s="1166"/>
      <c r="H49" s="1166"/>
      <c r="I49" s="1166"/>
      <c r="J49" s="1167"/>
      <c r="K49" s="61">
        <v>8</v>
      </c>
      <c r="L49" s="62">
        <v>0</v>
      </c>
      <c r="M49" s="62">
        <v>0</v>
      </c>
      <c r="N49" s="62">
        <v>0</v>
      </c>
      <c r="O49" s="63">
        <v>2</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483</v>
      </c>
      <c r="L50" s="62" t="s">
        <v>483</v>
      </c>
      <c r="M50" s="62" t="s">
        <v>483</v>
      </c>
      <c r="N50" s="62" t="s">
        <v>483</v>
      </c>
      <c r="O50" s="63" t="s">
        <v>483</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483</v>
      </c>
      <c r="L51" s="62" t="s">
        <v>483</v>
      </c>
      <c r="M51" s="62" t="s">
        <v>483</v>
      </c>
      <c r="N51" s="62" t="s">
        <v>483</v>
      </c>
      <c r="O51" s="63" t="s">
        <v>483</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321</v>
      </c>
      <c r="L52" s="62">
        <v>338</v>
      </c>
      <c r="M52" s="62">
        <v>355</v>
      </c>
      <c r="N52" s="62">
        <v>362</v>
      </c>
      <c r="O52" s="63">
        <v>321</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125</v>
      </c>
      <c r="L53" s="67">
        <v>113</v>
      </c>
      <c r="M53" s="67">
        <v>127</v>
      </c>
      <c r="N53" s="67">
        <v>193</v>
      </c>
      <c r="O53" s="68">
        <v>199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U1cy5XlSNpbKhj/49QJfE+eY882h9/NpUG29uwmiIwK2iwbKlk5OEzvAI0PZQIryidnVdRJ8KKcplpwrsRQ==" saltValue="8R8PsiNztyGxORqJUG6/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207" t="s">
        <v>30</v>
      </c>
      <c r="C41" s="1208"/>
      <c r="D41" s="103"/>
      <c r="E41" s="1209" t="s">
        <v>31</v>
      </c>
      <c r="F41" s="1209"/>
      <c r="G41" s="1209"/>
      <c r="H41" s="1210"/>
      <c r="I41" s="342">
        <v>5500</v>
      </c>
      <c r="J41" s="343">
        <v>5403</v>
      </c>
      <c r="K41" s="343">
        <v>5466</v>
      </c>
      <c r="L41" s="343">
        <v>5073</v>
      </c>
      <c r="M41" s="344">
        <v>4746</v>
      </c>
    </row>
    <row r="42" spans="2:13" ht="27.75" customHeight="1" x14ac:dyDescent="0.15">
      <c r="B42" s="1197"/>
      <c r="C42" s="1198"/>
      <c r="D42" s="104"/>
      <c r="E42" s="1201" t="s">
        <v>32</v>
      </c>
      <c r="F42" s="1201"/>
      <c r="G42" s="1201"/>
      <c r="H42" s="1202"/>
      <c r="I42" s="345" t="s">
        <v>483</v>
      </c>
      <c r="J42" s="346" t="s">
        <v>483</v>
      </c>
      <c r="K42" s="346" t="s">
        <v>483</v>
      </c>
      <c r="L42" s="346" t="s">
        <v>483</v>
      </c>
      <c r="M42" s="347" t="s">
        <v>483</v>
      </c>
    </row>
    <row r="43" spans="2:13" ht="27.75" customHeight="1" x14ac:dyDescent="0.15">
      <c r="B43" s="1197"/>
      <c r="C43" s="1198"/>
      <c r="D43" s="104"/>
      <c r="E43" s="1201" t="s">
        <v>33</v>
      </c>
      <c r="F43" s="1201"/>
      <c r="G43" s="1201"/>
      <c r="H43" s="1202"/>
      <c r="I43" s="345">
        <v>507</v>
      </c>
      <c r="J43" s="346">
        <v>519</v>
      </c>
      <c r="K43" s="346">
        <v>544</v>
      </c>
      <c r="L43" s="346">
        <v>565</v>
      </c>
      <c r="M43" s="347">
        <v>584</v>
      </c>
    </row>
    <row r="44" spans="2:13" ht="27.75" customHeight="1" x14ac:dyDescent="0.15">
      <c r="B44" s="1197"/>
      <c r="C44" s="1198"/>
      <c r="D44" s="104"/>
      <c r="E44" s="1201" t="s">
        <v>34</v>
      </c>
      <c r="F44" s="1201"/>
      <c r="G44" s="1201"/>
      <c r="H44" s="1202"/>
      <c r="I44" s="345">
        <v>8</v>
      </c>
      <c r="J44" s="346">
        <v>8</v>
      </c>
      <c r="K44" s="346">
        <v>10</v>
      </c>
      <c r="L44" s="346">
        <v>10</v>
      </c>
      <c r="M44" s="347">
        <v>9</v>
      </c>
    </row>
    <row r="45" spans="2:13" ht="27.75" customHeight="1" x14ac:dyDescent="0.15">
      <c r="B45" s="1197"/>
      <c r="C45" s="1198"/>
      <c r="D45" s="104"/>
      <c r="E45" s="1201" t="s">
        <v>35</v>
      </c>
      <c r="F45" s="1201"/>
      <c r="G45" s="1201"/>
      <c r="H45" s="1202"/>
      <c r="I45" s="345">
        <v>509</v>
      </c>
      <c r="J45" s="346">
        <v>498</v>
      </c>
      <c r="K45" s="346">
        <v>534</v>
      </c>
      <c r="L45" s="346">
        <v>525</v>
      </c>
      <c r="M45" s="347">
        <v>518</v>
      </c>
    </row>
    <row r="46" spans="2:13" ht="27.75" customHeight="1" x14ac:dyDescent="0.15">
      <c r="B46" s="1197"/>
      <c r="C46" s="1198"/>
      <c r="D46" s="105"/>
      <c r="E46" s="1201" t="s">
        <v>36</v>
      </c>
      <c r="F46" s="1201"/>
      <c r="G46" s="1201"/>
      <c r="H46" s="1202"/>
      <c r="I46" s="345">
        <v>219</v>
      </c>
      <c r="J46" s="346">
        <v>175</v>
      </c>
      <c r="K46" s="346">
        <v>164</v>
      </c>
      <c r="L46" s="346">
        <v>148</v>
      </c>
      <c r="M46" s="347">
        <v>167</v>
      </c>
    </row>
    <row r="47" spans="2:13" ht="27.75" customHeight="1" x14ac:dyDescent="0.15">
      <c r="B47" s="1197"/>
      <c r="C47" s="1198"/>
      <c r="D47" s="106"/>
      <c r="E47" s="1211" t="s">
        <v>37</v>
      </c>
      <c r="F47" s="1212"/>
      <c r="G47" s="1212"/>
      <c r="H47" s="1213"/>
      <c r="I47" s="345" t="s">
        <v>483</v>
      </c>
      <c r="J47" s="346" t="s">
        <v>483</v>
      </c>
      <c r="K47" s="346" t="s">
        <v>483</v>
      </c>
      <c r="L47" s="346" t="s">
        <v>483</v>
      </c>
      <c r="M47" s="347" t="s">
        <v>483</v>
      </c>
    </row>
    <row r="48" spans="2:13" ht="27.75" customHeight="1" x14ac:dyDescent="0.15">
      <c r="B48" s="1197"/>
      <c r="C48" s="1198"/>
      <c r="D48" s="104"/>
      <c r="E48" s="1201" t="s">
        <v>38</v>
      </c>
      <c r="F48" s="1201"/>
      <c r="G48" s="1201"/>
      <c r="H48" s="1202"/>
      <c r="I48" s="345" t="s">
        <v>483</v>
      </c>
      <c r="J48" s="346" t="s">
        <v>483</v>
      </c>
      <c r="K48" s="346" t="s">
        <v>483</v>
      </c>
      <c r="L48" s="346" t="s">
        <v>483</v>
      </c>
      <c r="M48" s="347" t="s">
        <v>483</v>
      </c>
    </row>
    <row r="49" spans="2:13" ht="27.75" customHeight="1" x14ac:dyDescent="0.15">
      <c r="B49" s="1199"/>
      <c r="C49" s="1200"/>
      <c r="D49" s="104"/>
      <c r="E49" s="1201" t="s">
        <v>39</v>
      </c>
      <c r="F49" s="1201"/>
      <c r="G49" s="1201"/>
      <c r="H49" s="1202"/>
      <c r="I49" s="345" t="s">
        <v>483</v>
      </c>
      <c r="J49" s="346" t="s">
        <v>483</v>
      </c>
      <c r="K49" s="346" t="s">
        <v>483</v>
      </c>
      <c r="L49" s="346" t="s">
        <v>483</v>
      </c>
      <c r="M49" s="347" t="s">
        <v>483</v>
      </c>
    </row>
    <row r="50" spans="2:13" ht="27.75" customHeight="1" x14ac:dyDescent="0.15">
      <c r="B50" s="1195" t="s">
        <v>40</v>
      </c>
      <c r="C50" s="1196"/>
      <c r="D50" s="107"/>
      <c r="E50" s="1201" t="s">
        <v>41</v>
      </c>
      <c r="F50" s="1201"/>
      <c r="G50" s="1201"/>
      <c r="H50" s="1202"/>
      <c r="I50" s="345">
        <v>1507</v>
      </c>
      <c r="J50" s="346">
        <v>1635</v>
      </c>
      <c r="K50" s="346">
        <v>1902</v>
      </c>
      <c r="L50" s="346">
        <v>2374</v>
      </c>
      <c r="M50" s="347">
        <v>2073</v>
      </c>
    </row>
    <row r="51" spans="2:13" ht="27.75" customHeight="1" x14ac:dyDescent="0.15">
      <c r="B51" s="1197"/>
      <c r="C51" s="1198"/>
      <c r="D51" s="104"/>
      <c r="E51" s="1201" t="s">
        <v>42</v>
      </c>
      <c r="F51" s="1201"/>
      <c r="G51" s="1201"/>
      <c r="H51" s="1202"/>
      <c r="I51" s="345">
        <v>325</v>
      </c>
      <c r="J51" s="346">
        <v>377</v>
      </c>
      <c r="K51" s="346">
        <v>612</v>
      </c>
      <c r="L51" s="346">
        <v>589</v>
      </c>
      <c r="M51" s="347">
        <v>557</v>
      </c>
    </row>
    <row r="52" spans="2:13" ht="27.75" customHeight="1" x14ac:dyDescent="0.15">
      <c r="B52" s="1199"/>
      <c r="C52" s="1200"/>
      <c r="D52" s="104"/>
      <c r="E52" s="1201" t="s">
        <v>43</v>
      </c>
      <c r="F52" s="1201"/>
      <c r="G52" s="1201"/>
      <c r="H52" s="1202"/>
      <c r="I52" s="345">
        <v>3704</v>
      </c>
      <c r="J52" s="346">
        <v>3587</v>
      </c>
      <c r="K52" s="346">
        <v>3481</v>
      </c>
      <c r="L52" s="346">
        <v>3304</v>
      </c>
      <c r="M52" s="347">
        <v>3084</v>
      </c>
    </row>
    <row r="53" spans="2:13" ht="27.75" customHeight="1" thickBot="1" x14ac:dyDescent="0.2">
      <c r="B53" s="1203" t="s">
        <v>19</v>
      </c>
      <c r="C53" s="1204"/>
      <c r="D53" s="108"/>
      <c r="E53" s="1205" t="s">
        <v>44</v>
      </c>
      <c r="F53" s="1205"/>
      <c r="G53" s="1205"/>
      <c r="H53" s="1206"/>
      <c r="I53" s="348">
        <v>1207</v>
      </c>
      <c r="J53" s="349">
        <v>1005</v>
      </c>
      <c r="K53" s="349">
        <v>723</v>
      </c>
      <c r="L53" s="349">
        <v>54</v>
      </c>
      <c r="M53" s="350">
        <v>311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ZTw84orst7nElmzznhG3+/qZveYyfvOLc7xHlRwxaPxMNJptEJ/YXwgIPG5N5XAPxOzLXMRWmEpaB4NLXbrQ==" saltValue="xsdeyVfLRx95J8Gj+FrJ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222" t="s">
        <v>46</v>
      </c>
      <c r="D55" s="1222"/>
      <c r="E55" s="1223"/>
      <c r="F55" s="120">
        <v>1407</v>
      </c>
      <c r="G55" s="120">
        <v>1760</v>
      </c>
      <c r="H55" s="121">
        <v>1425</v>
      </c>
    </row>
    <row r="56" spans="2:8" ht="52.5" customHeight="1" x14ac:dyDescent="0.15">
      <c r="B56" s="122"/>
      <c r="C56" s="1224" t="s">
        <v>47</v>
      </c>
      <c r="D56" s="1224"/>
      <c r="E56" s="1225"/>
      <c r="F56" s="123">
        <v>138</v>
      </c>
      <c r="G56" s="123">
        <v>138</v>
      </c>
      <c r="H56" s="124">
        <v>153</v>
      </c>
    </row>
    <row r="57" spans="2:8" ht="53.25" customHeight="1" x14ac:dyDescent="0.15">
      <c r="B57" s="122"/>
      <c r="C57" s="1226" t="s">
        <v>48</v>
      </c>
      <c r="D57" s="1226"/>
      <c r="E57" s="1227"/>
      <c r="F57" s="125">
        <v>476</v>
      </c>
      <c r="G57" s="125">
        <v>671</v>
      </c>
      <c r="H57" s="126">
        <v>692</v>
      </c>
    </row>
    <row r="58" spans="2:8" ht="45.75" customHeight="1" x14ac:dyDescent="0.15">
      <c r="B58" s="127"/>
      <c r="C58" s="1214" t="s">
        <v>560</v>
      </c>
      <c r="D58" s="1215"/>
      <c r="E58" s="1216"/>
      <c r="F58" s="128">
        <v>198</v>
      </c>
      <c r="G58" s="128">
        <v>206</v>
      </c>
      <c r="H58" s="129">
        <v>219</v>
      </c>
    </row>
    <row r="59" spans="2:8" ht="45.75" customHeight="1" x14ac:dyDescent="0.15">
      <c r="B59" s="127"/>
      <c r="C59" s="1214" t="s">
        <v>561</v>
      </c>
      <c r="D59" s="1215"/>
      <c r="E59" s="1216"/>
      <c r="F59" s="128" t="s">
        <v>565</v>
      </c>
      <c r="G59" s="128">
        <v>120</v>
      </c>
      <c r="H59" s="129">
        <v>142</v>
      </c>
    </row>
    <row r="60" spans="2:8" ht="45.75" customHeight="1" x14ac:dyDescent="0.15">
      <c r="B60" s="127"/>
      <c r="C60" s="1214" t="s">
        <v>562</v>
      </c>
      <c r="D60" s="1215"/>
      <c r="E60" s="1216"/>
      <c r="F60" s="128">
        <v>120</v>
      </c>
      <c r="G60" s="128">
        <v>120</v>
      </c>
      <c r="H60" s="129">
        <v>120</v>
      </c>
    </row>
    <row r="61" spans="2:8" ht="45.75" customHeight="1" x14ac:dyDescent="0.15">
      <c r="B61" s="127"/>
      <c r="C61" s="1214" t="s">
        <v>563</v>
      </c>
      <c r="D61" s="1215"/>
      <c r="E61" s="1216"/>
      <c r="F61" s="128">
        <v>92</v>
      </c>
      <c r="G61" s="128">
        <v>119</v>
      </c>
      <c r="H61" s="129">
        <v>103</v>
      </c>
    </row>
    <row r="62" spans="2:8" ht="45.75" customHeight="1" thickBot="1" x14ac:dyDescent="0.2">
      <c r="B62" s="130"/>
      <c r="C62" s="1217" t="s">
        <v>564</v>
      </c>
      <c r="D62" s="1218"/>
      <c r="E62" s="1219"/>
      <c r="F62" s="131">
        <v>53</v>
      </c>
      <c r="G62" s="131">
        <v>92</v>
      </c>
      <c r="H62" s="132">
        <v>67</v>
      </c>
    </row>
    <row r="63" spans="2:8" ht="52.5" customHeight="1" thickBot="1" x14ac:dyDescent="0.2">
      <c r="B63" s="133"/>
      <c r="C63" s="1220" t="s">
        <v>49</v>
      </c>
      <c r="D63" s="1220"/>
      <c r="E63" s="1221"/>
      <c r="F63" s="134">
        <v>2021</v>
      </c>
      <c r="G63" s="134">
        <v>2568</v>
      </c>
      <c r="H63" s="135">
        <v>2270</v>
      </c>
    </row>
    <row r="64" spans="2:8" x14ac:dyDescent="0.15"/>
  </sheetData>
  <sheetProtection algorithmName="SHA-512" hashValue="xbT/AegmI/hTeWpdMEL9q2m6/4It2mpl+z3j6mU3VLMIgjofpKjHLf2iWEgsaCeuwtfCkfUDDi2kExVzZNC9JQ==" saltValue="yzqcJOnQWryJjQUdEE7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4EEC-FC2D-4977-90E3-BE69BC2EBE63}">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569</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570</v>
      </c>
      <c r="AO51" s="1231"/>
      <c r="AP51" s="1231"/>
      <c r="AQ51" s="1231"/>
      <c r="AR51" s="1231"/>
      <c r="AS51" s="1231"/>
      <c r="AT51" s="1231"/>
      <c r="AU51" s="1231"/>
      <c r="AV51" s="1231"/>
      <c r="AW51" s="1231"/>
      <c r="AX51" s="1231"/>
      <c r="AY51" s="1231"/>
      <c r="AZ51" s="1231"/>
      <c r="BA51" s="1231"/>
      <c r="BB51" s="1231" t="s">
        <v>571</v>
      </c>
      <c r="BC51" s="1231"/>
      <c r="BD51" s="1231"/>
      <c r="BE51" s="1231"/>
      <c r="BF51" s="1231"/>
      <c r="BG51" s="1231"/>
      <c r="BH51" s="1231"/>
      <c r="BI51" s="1231"/>
      <c r="BJ51" s="1231"/>
      <c r="BK51" s="1231"/>
      <c r="BL51" s="1231"/>
      <c r="BM51" s="1231"/>
      <c r="BN51" s="1231"/>
      <c r="BO51" s="1231"/>
      <c r="BP51" s="1228">
        <v>61.5</v>
      </c>
      <c r="BQ51" s="1228"/>
      <c r="BR51" s="1228"/>
      <c r="BS51" s="1228"/>
      <c r="BT51" s="1228"/>
      <c r="BU51" s="1228"/>
      <c r="BV51" s="1228"/>
      <c r="BW51" s="1228"/>
      <c r="BX51" s="1228">
        <v>47.9</v>
      </c>
      <c r="BY51" s="1228"/>
      <c r="BZ51" s="1228"/>
      <c r="CA51" s="1228"/>
      <c r="CB51" s="1228"/>
      <c r="CC51" s="1228"/>
      <c r="CD51" s="1228"/>
      <c r="CE51" s="1228"/>
      <c r="CF51" s="1228">
        <v>32.700000000000003</v>
      </c>
      <c r="CG51" s="1228"/>
      <c r="CH51" s="1228"/>
      <c r="CI51" s="1228"/>
      <c r="CJ51" s="1228"/>
      <c r="CK51" s="1228"/>
      <c r="CL51" s="1228"/>
      <c r="CM51" s="1228"/>
      <c r="CN51" s="1228">
        <v>2.5</v>
      </c>
      <c r="CO51" s="1228"/>
      <c r="CP51" s="1228"/>
      <c r="CQ51" s="1228"/>
      <c r="CR51" s="1228"/>
      <c r="CS51" s="1228"/>
      <c r="CT51" s="1228"/>
      <c r="CU51" s="1228"/>
      <c r="CV51" s="1228">
        <v>13.7</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47.9</v>
      </c>
      <c r="BQ53" s="1228"/>
      <c r="BR53" s="1228"/>
      <c r="BS53" s="1228"/>
      <c r="BT53" s="1228"/>
      <c r="BU53" s="1228"/>
      <c r="BV53" s="1228"/>
      <c r="BW53" s="1228"/>
      <c r="BX53" s="1228">
        <v>49.2</v>
      </c>
      <c r="BY53" s="1228"/>
      <c r="BZ53" s="1228"/>
      <c r="CA53" s="1228"/>
      <c r="CB53" s="1228"/>
      <c r="CC53" s="1228"/>
      <c r="CD53" s="1228"/>
      <c r="CE53" s="1228"/>
      <c r="CF53" s="1228">
        <v>48.9</v>
      </c>
      <c r="CG53" s="1228"/>
      <c r="CH53" s="1228"/>
      <c r="CI53" s="1228"/>
      <c r="CJ53" s="1228"/>
      <c r="CK53" s="1228"/>
      <c r="CL53" s="1228"/>
      <c r="CM53" s="1228"/>
      <c r="CN53" s="1228">
        <v>50.4</v>
      </c>
      <c r="CO53" s="1228"/>
      <c r="CP53" s="1228"/>
      <c r="CQ53" s="1228"/>
      <c r="CR53" s="1228"/>
      <c r="CS53" s="1228"/>
      <c r="CT53" s="1228"/>
      <c r="CU53" s="1228"/>
      <c r="CV53" s="1228">
        <v>51.3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573</v>
      </c>
      <c r="AO55" s="1233"/>
      <c r="AP55" s="1233"/>
      <c r="AQ55" s="1233"/>
      <c r="AR55" s="1233"/>
      <c r="AS55" s="1233"/>
      <c r="AT55" s="1233"/>
      <c r="AU55" s="1233"/>
      <c r="AV55" s="1233"/>
      <c r="AW55" s="1233"/>
      <c r="AX55" s="1233"/>
      <c r="AY55" s="1233"/>
      <c r="AZ55" s="1233"/>
      <c r="BA55" s="1233"/>
      <c r="BB55" s="1231" t="s">
        <v>571</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572</v>
      </c>
      <c r="BC57" s="1231"/>
      <c r="BD57" s="1231"/>
      <c r="BE57" s="1231"/>
      <c r="BF57" s="1231"/>
      <c r="BG57" s="1231"/>
      <c r="BH57" s="1231"/>
      <c r="BI57" s="1231"/>
      <c r="BJ57" s="1231"/>
      <c r="BK57" s="1231"/>
      <c r="BL57" s="1231"/>
      <c r="BM57" s="1231"/>
      <c r="BN57" s="1231"/>
      <c r="BO57" s="1231"/>
      <c r="BP57" s="1228">
        <v>62.8</v>
      </c>
      <c r="BQ57" s="1228"/>
      <c r="BR57" s="1228"/>
      <c r="BS57" s="1228"/>
      <c r="BT57" s="1228"/>
      <c r="BU57" s="1228"/>
      <c r="BV57" s="1228"/>
      <c r="BW57" s="1228"/>
      <c r="BX57" s="1228">
        <v>64</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574</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569</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570</v>
      </c>
      <c r="AO73" s="1231"/>
      <c r="AP73" s="1231"/>
      <c r="AQ73" s="1231"/>
      <c r="AR73" s="1231"/>
      <c r="AS73" s="1231"/>
      <c r="AT73" s="1231"/>
      <c r="AU73" s="1231"/>
      <c r="AV73" s="1231"/>
      <c r="AW73" s="1231"/>
      <c r="AX73" s="1231"/>
      <c r="AY73" s="1231"/>
      <c r="AZ73" s="1231"/>
      <c r="BA73" s="1231"/>
      <c r="BB73" s="1231" t="s">
        <v>571</v>
      </c>
      <c r="BC73" s="1231"/>
      <c r="BD73" s="1231"/>
      <c r="BE73" s="1231"/>
      <c r="BF73" s="1231"/>
      <c r="BG73" s="1231"/>
      <c r="BH73" s="1231"/>
      <c r="BI73" s="1231"/>
      <c r="BJ73" s="1231"/>
      <c r="BK73" s="1231"/>
      <c r="BL73" s="1231"/>
      <c r="BM73" s="1231"/>
      <c r="BN73" s="1231"/>
      <c r="BO73" s="1231"/>
      <c r="BP73" s="1228">
        <v>61.5</v>
      </c>
      <c r="BQ73" s="1228"/>
      <c r="BR73" s="1228"/>
      <c r="BS73" s="1228"/>
      <c r="BT73" s="1228"/>
      <c r="BU73" s="1228"/>
      <c r="BV73" s="1228"/>
      <c r="BW73" s="1228"/>
      <c r="BX73" s="1228">
        <v>47.9</v>
      </c>
      <c r="BY73" s="1228"/>
      <c r="BZ73" s="1228"/>
      <c r="CA73" s="1228"/>
      <c r="CB73" s="1228"/>
      <c r="CC73" s="1228"/>
      <c r="CD73" s="1228"/>
      <c r="CE73" s="1228"/>
      <c r="CF73" s="1228">
        <v>32.700000000000003</v>
      </c>
      <c r="CG73" s="1228"/>
      <c r="CH73" s="1228"/>
      <c r="CI73" s="1228"/>
      <c r="CJ73" s="1228"/>
      <c r="CK73" s="1228"/>
      <c r="CL73" s="1228"/>
      <c r="CM73" s="1228"/>
      <c r="CN73" s="1228">
        <v>2.5</v>
      </c>
      <c r="CO73" s="1228"/>
      <c r="CP73" s="1228"/>
      <c r="CQ73" s="1228"/>
      <c r="CR73" s="1228"/>
      <c r="CS73" s="1228"/>
      <c r="CT73" s="1228"/>
      <c r="CU73" s="1228"/>
      <c r="CV73" s="1228">
        <v>13.7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6.8</v>
      </c>
      <c r="BQ75" s="1228"/>
      <c r="BR75" s="1228"/>
      <c r="BS75" s="1228"/>
      <c r="BT75" s="1228"/>
      <c r="BU75" s="1228"/>
      <c r="BV75" s="1228"/>
      <c r="BW75" s="1228"/>
      <c r="BX75" s="1228">
        <v>6</v>
      </c>
      <c r="BY75" s="1228"/>
      <c r="BZ75" s="1228"/>
      <c r="CA75" s="1228"/>
      <c r="CB75" s="1228"/>
      <c r="CC75" s="1228"/>
      <c r="CD75" s="1228"/>
      <c r="CE75" s="1228"/>
      <c r="CF75" s="1228">
        <v>5.8</v>
      </c>
      <c r="CG75" s="1228"/>
      <c r="CH75" s="1228"/>
      <c r="CI75" s="1228"/>
      <c r="CJ75" s="1228"/>
      <c r="CK75" s="1228"/>
      <c r="CL75" s="1228"/>
      <c r="CM75" s="1228"/>
      <c r="CN75" s="1228">
        <v>6.6</v>
      </c>
      <c r="CO75" s="1228"/>
      <c r="CP75" s="1228"/>
      <c r="CQ75" s="1228"/>
      <c r="CR75" s="1228"/>
      <c r="CS75" s="1228"/>
      <c r="CT75" s="1228"/>
      <c r="CU75" s="1228"/>
      <c r="CV75" s="1228">
        <v>7.7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573</v>
      </c>
      <c r="AO77" s="1233"/>
      <c r="AP77" s="1233"/>
      <c r="AQ77" s="1233"/>
      <c r="AR77" s="1233"/>
      <c r="AS77" s="1233"/>
      <c r="AT77" s="1233"/>
      <c r="AU77" s="1233"/>
      <c r="AV77" s="1233"/>
      <c r="AW77" s="1233"/>
      <c r="AX77" s="1233"/>
      <c r="AY77" s="1233"/>
      <c r="AZ77" s="1233"/>
      <c r="BA77" s="1233"/>
      <c r="BB77" s="1231" t="s">
        <v>571</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8</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Pj/T2a1LWquoPoWWQTlnq21UqP2PLdOLWY09zNVxCWCcb6mJYAdixmvhjbMk4hqNKxF6zGu33ded2ZWc+YK/sg==" saltValue="kSBMWYSILCE/Ea8Eduj9/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9E0C-52A6-4B82-9AF1-11DD417074E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s9FLUPV02mN8LxdlxScXkiR3CXZXfAVdoXVk0+ifRh6mVw2WQ3J65R/+8R5qB5Q7o/DHQ9sRROqCSOSWviAiMQ==" saltValue="owS1oU1TXVzCk5TNx2AW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49714-3491-4959-85E1-D0CFC71CFC3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kqyQsb3GHJ72T4hgcYgMeFzphw/WI7WerOON1aT5jVprYEQ0Fbnd7uqTjRIVqLwxWoaGtGUaOzkzuN3La39Hfg==" saltValue="e3WXG6MVnLqJCVUb0nEs4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521</v>
      </c>
      <c r="G2" s="149"/>
      <c r="H2" s="150"/>
    </row>
    <row r="3" spans="1:8" x14ac:dyDescent="0.15">
      <c r="A3" s="146" t="s">
        <v>514</v>
      </c>
      <c r="B3" s="151"/>
      <c r="C3" s="152"/>
      <c r="D3" s="153">
        <v>59924</v>
      </c>
      <c r="E3" s="154"/>
      <c r="F3" s="155">
        <v>126262</v>
      </c>
      <c r="G3" s="156"/>
      <c r="H3" s="157"/>
    </row>
    <row r="4" spans="1:8" x14ac:dyDescent="0.15">
      <c r="A4" s="158"/>
      <c r="B4" s="159"/>
      <c r="C4" s="160"/>
      <c r="D4" s="161">
        <v>56154</v>
      </c>
      <c r="E4" s="162"/>
      <c r="F4" s="163">
        <v>56769</v>
      </c>
      <c r="G4" s="164"/>
      <c r="H4" s="165"/>
    </row>
    <row r="5" spans="1:8" x14ac:dyDescent="0.15">
      <c r="A5" s="146" t="s">
        <v>516</v>
      </c>
      <c r="B5" s="151"/>
      <c r="C5" s="152"/>
      <c r="D5" s="153">
        <v>75472</v>
      </c>
      <c r="E5" s="154"/>
      <c r="F5" s="155">
        <v>126525</v>
      </c>
      <c r="G5" s="156"/>
      <c r="H5" s="157"/>
    </row>
    <row r="6" spans="1:8" x14ac:dyDescent="0.15">
      <c r="A6" s="158"/>
      <c r="B6" s="159"/>
      <c r="C6" s="160"/>
      <c r="D6" s="161">
        <v>56705</v>
      </c>
      <c r="E6" s="162"/>
      <c r="F6" s="163">
        <v>67052</v>
      </c>
      <c r="G6" s="164"/>
      <c r="H6" s="165"/>
    </row>
    <row r="7" spans="1:8" x14ac:dyDescent="0.15">
      <c r="A7" s="146" t="s">
        <v>517</v>
      </c>
      <c r="B7" s="151"/>
      <c r="C7" s="152"/>
      <c r="D7" s="153">
        <v>133832</v>
      </c>
      <c r="E7" s="154"/>
      <c r="F7" s="155">
        <v>138402</v>
      </c>
      <c r="G7" s="156"/>
      <c r="H7" s="157"/>
    </row>
    <row r="8" spans="1:8" x14ac:dyDescent="0.15">
      <c r="A8" s="158"/>
      <c r="B8" s="159"/>
      <c r="C8" s="160"/>
      <c r="D8" s="161">
        <v>55791</v>
      </c>
      <c r="E8" s="162"/>
      <c r="F8" s="163">
        <v>70652</v>
      </c>
      <c r="G8" s="164"/>
      <c r="H8" s="165"/>
    </row>
    <row r="9" spans="1:8" x14ac:dyDescent="0.15">
      <c r="A9" s="146" t="s">
        <v>518</v>
      </c>
      <c r="B9" s="151"/>
      <c r="C9" s="152"/>
      <c r="D9" s="153">
        <v>43859</v>
      </c>
      <c r="E9" s="154"/>
      <c r="F9" s="155">
        <v>146367</v>
      </c>
      <c r="G9" s="156"/>
      <c r="H9" s="157"/>
    </row>
    <row r="10" spans="1:8" x14ac:dyDescent="0.15">
      <c r="A10" s="158"/>
      <c r="B10" s="159"/>
      <c r="C10" s="160"/>
      <c r="D10" s="161">
        <v>43597</v>
      </c>
      <c r="E10" s="162"/>
      <c r="F10" s="163">
        <v>79441</v>
      </c>
      <c r="G10" s="164"/>
      <c r="H10" s="165"/>
    </row>
    <row r="11" spans="1:8" x14ac:dyDescent="0.15">
      <c r="A11" s="146" t="s">
        <v>519</v>
      </c>
      <c r="B11" s="151"/>
      <c r="C11" s="152"/>
      <c r="D11" s="153">
        <v>69408</v>
      </c>
      <c r="E11" s="154"/>
      <c r="F11" s="155">
        <v>165181</v>
      </c>
      <c r="G11" s="156"/>
      <c r="H11" s="157"/>
    </row>
    <row r="12" spans="1:8" x14ac:dyDescent="0.15">
      <c r="A12" s="158"/>
      <c r="B12" s="159"/>
      <c r="C12" s="166"/>
      <c r="D12" s="161">
        <v>69236</v>
      </c>
      <c r="E12" s="162"/>
      <c r="F12" s="163">
        <v>82246</v>
      </c>
      <c r="G12" s="164"/>
      <c r="H12" s="165"/>
    </row>
    <row r="13" spans="1:8" x14ac:dyDescent="0.15">
      <c r="A13" s="146"/>
      <c r="B13" s="151"/>
      <c r="C13" s="152"/>
      <c r="D13" s="153">
        <v>76499</v>
      </c>
      <c r="E13" s="154"/>
      <c r="F13" s="155">
        <v>140547</v>
      </c>
      <c r="G13" s="167"/>
      <c r="H13" s="157"/>
    </row>
    <row r="14" spans="1:8" x14ac:dyDescent="0.15">
      <c r="A14" s="158"/>
      <c r="B14" s="159"/>
      <c r="C14" s="160"/>
      <c r="D14" s="161">
        <v>56297</v>
      </c>
      <c r="E14" s="162"/>
      <c r="F14" s="163">
        <v>71232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7.57</v>
      </c>
      <c r="C19" s="168">
        <f>ROUND(VALUE(SUBSTITUTE(実質収支比率等に係る経年分析!G$48,"▲","-")),2)</f>
        <v>7.3</v>
      </c>
      <c r="D19" s="168">
        <f>ROUND(VALUE(SUBSTITUTE(実質収支比率等に係る経年分析!H$48,"▲","-")),2)</f>
        <v>11.01</v>
      </c>
      <c r="E19" s="168">
        <f>ROUND(VALUE(SUBSTITUTE(実質収支比率等に係る経年分析!I$48,"▲","-")),2)</f>
        <v>10.77</v>
      </c>
      <c r="F19" s="168">
        <f>ROUND(VALUE(SUBSTITUTE(実質収支比率等に係る経年分析!J$48,"▲","-")),2)</f>
        <v>10.050000000000001</v>
      </c>
    </row>
    <row r="20" spans="1:11" x14ac:dyDescent="0.15">
      <c r="A20" s="168" t="s">
        <v>53</v>
      </c>
      <c r="B20" s="168">
        <f>ROUND(VALUE(SUBSTITUTE(実質収支比率等に係る経年分析!F$47,"▲","-")),2)</f>
        <v>51.97</v>
      </c>
      <c r="C20" s="168">
        <f>ROUND(VALUE(SUBSTITUTE(実質収支比率等に係る経年分析!G$47,"▲","-")),2)</f>
        <v>52.71</v>
      </c>
      <c r="D20" s="168">
        <f>ROUND(VALUE(SUBSTITUTE(実質収支比率等に係る経年分析!H$47,"▲","-")),2)</f>
        <v>55.79</v>
      </c>
      <c r="E20" s="168">
        <f>ROUND(VALUE(SUBSTITUTE(実質収支比率等に係る経年分析!I$47,"▲","-")),2)</f>
        <v>70.489999999999995</v>
      </c>
      <c r="F20" s="168">
        <f>ROUND(VALUE(SUBSTITUTE(実質収支比率等に係る経年分析!J$47,"▲","-")),2)</f>
        <v>55.85</v>
      </c>
    </row>
    <row r="21" spans="1:11" x14ac:dyDescent="0.15">
      <c r="A21" s="168" t="s">
        <v>54</v>
      </c>
      <c r="B21" s="168">
        <f>IF(ISNUMBER(VALUE(SUBSTITUTE(実質収支比率等に係る経年分析!F$49,"▲","-"))),ROUND(VALUE(SUBSTITUTE(実質収支比率等に係る経年分析!F$49,"▲","-")),2),NA())</f>
        <v>1.85</v>
      </c>
      <c r="C21" s="168">
        <f>IF(ISNUMBER(VALUE(SUBSTITUTE(実質収支比率等に係る経年分析!G$49,"▲","-"))),ROUND(VALUE(SUBSTITUTE(実質収支比率等に係る経年分析!G$49,"▲","-")),2),NA())</f>
        <v>3.98</v>
      </c>
      <c r="D21" s="168">
        <f>IF(ISNUMBER(VALUE(SUBSTITUTE(実質収支比率等に係る経年分析!H$49,"▲","-"))),ROUND(VALUE(SUBSTITUTE(実質収支比率等に係る経年分析!H$49,"▲","-")),2),NA())</f>
        <v>9.75</v>
      </c>
      <c r="E21" s="168">
        <f>IF(ISNUMBER(VALUE(SUBSTITUTE(実質収支比率等に係る経年分析!I$49,"▲","-"))),ROUND(VALUE(SUBSTITUTE(実質収支比率等に係る経年分析!I$49,"▲","-")),2),NA())</f>
        <v>13.8</v>
      </c>
      <c r="F21" s="168">
        <f>IF(ISNUMBER(VALUE(SUBSTITUTE(実質収支比率等に係る経年分析!J$49,"▲","-"))),ROUND(VALUE(SUBSTITUTE(実質収支比率等に係る経年分析!J$49,"▲","-")),2),NA())</f>
        <v>-13.62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簡易水道事業特別会計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0.54</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1.1499999999999999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1.17</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v>
      </c>
    </row>
    <row r="35" spans="1:16" x14ac:dyDescent="0.15">
      <c r="A35" s="169" t="str">
        <f>IF(連結実質赤字比率に係る赤字・黒字の構成分析!C$35="",NA(),連結実質赤字比率に係る赤字・黒字の構成分析!C$35)</f>
        <v>公共下水道事業特別会計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2.0299999999999998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10.050000000000001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321</v>
      </c>
      <c r="E42" s="170"/>
      <c r="F42" s="170"/>
      <c r="G42" s="170">
        <f>'実質公債費比率（分子）の構造'!L$52</f>
        <v>338</v>
      </c>
      <c r="H42" s="170"/>
      <c r="I42" s="170"/>
      <c r="J42" s="170">
        <f>'実質公債費比率（分子）の構造'!M$52</f>
        <v>355</v>
      </c>
      <c r="K42" s="170"/>
      <c r="L42" s="170"/>
      <c r="M42" s="170">
        <f>'実質公債費比率（分子）の構造'!N$52</f>
        <v>362</v>
      </c>
      <c r="N42" s="170"/>
      <c r="O42" s="170"/>
      <c r="P42" s="170">
        <f>'実質公債費比率（分子）の構造'!O$52</f>
        <v>321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8</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2</v>
      </c>
      <c r="O45" s="170"/>
      <c r="P45" s="170"/>
    </row>
    <row r="46" spans="1:16" x14ac:dyDescent="0.15">
      <c r="A46" s="170" t="s">
        <v>64</v>
      </c>
      <c r="B46" s="170">
        <f>'実質公債費比率（分子）の構造'!K$48</f>
        <v>35</v>
      </c>
      <c r="C46" s="170"/>
      <c r="D46" s="170"/>
      <c r="E46" s="170">
        <f>'実質公債費比率（分子）の構造'!L$48</f>
        <v>35</v>
      </c>
      <c r="F46" s="170"/>
      <c r="G46" s="170"/>
      <c r="H46" s="170">
        <f>'実質公債費比率（分子）の構造'!M$48</f>
        <v>34</v>
      </c>
      <c r="I46" s="170"/>
      <c r="J46" s="170"/>
      <c r="K46" s="170">
        <f>'実質公債費比率（分子）の構造'!N$48</f>
        <v>33</v>
      </c>
      <c r="L46" s="170"/>
      <c r="M46" s="170"/>
      <c r="N46" s="170">
        <f>'実質公債費比率（分子）の構造'!O$48</f>
        <v>34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403</v>
      </c>
      <c r="C49" s="170"/>
      <c r="D49" s="170"/>
      <c r="E49" s="170">
        <f>'実質公債費比率（分子）の構造'!L$45</f>
        <v>416</v>
      </c>
      <c r="F49" s="170"/>
      <c r="G49" s="170"/>
      <c r="H49" s="170">
        <f>'実質公債費比率（分子）の構造'!M$45</f>
        <v>448</v>
      </c>
      <c r="I49" s="170"/>
      <c r="J49" s="170"/>
      <c r="K49" s="170">
        <f>'実質公債費比率（分子）の構造'!N$45</f>
        <v>522</v>
      </c>
      <c r="L49" s="170"/>
      <c r="M49" s="170"/>
      <c r="N49" s="170">
        <f>'実質公債費比率（分子）の構造'!O$45</f>
        <v>484</v>
      </c>
      <c r="O49" s="170"/>
      <c r="P49" s="170"/>
    </row>
    <row r="50" spans="1:16" x14ac:dyDescent="0.15">
      <c r="A50" s="170" t="s">
        <v>67</v>
      </c>
      <c r="B50" s="170" t="e">
        <f>NA()</f>
        <v>#N/A</v>
      </c>
      <c r="C50" s="170">
        <f>IF(ISNUMBER('実質公債費比率（分子）の構造'!K$53),'実質公債費比率（分子）の構造'!K$53,NA())</f>
        <v>125</v>
      </c>
      <c r="D50" s="170" t="e">
        <f>NA()</f>
        <v>#N/A</v>
      </c>
      <c r="E50" s="170" t="e">
        <f>NA()</f>
        <v>#N/A</v>
      </c>
      <c r="F50" s="170">
        <f>IF(ISNUMBER('実質公債費比率（分子）の構造'!L$53),'実質公債費比率（分子）の構造'!L$53,NA())</f>
        <v>113</v>
      </c>
      <c r="G50" s="170" t="e">
        <f>NA()</f>
        <v>#N/A</v>
      </c>
      <c r="H50" s="170" t="e">
        <f>NA()</f>
        <v>#N/A</v>
      </c>
      <c r="I50" s="170">
        <f>IF(ISNUMBER('実質公債費比率（分子）の構造'!M$53),'実質公債費比率（分子）の構造'!M$53,NA())</f>
        <v>127</v>
      </c>
      <c r="J50" s="170" t="e">
        <f>NA()</f>
        <v>#N/A</v>
      </c>
      <c r="K50" s="170" t="e">
        <f>NA()</f>
        <v>#N/A</v>
      </c>
      <c r="L50" s="170">
        <f>IF(ISNUMBER('実質公債費比率（分子）の構造'!N$53),'実質公債費比率（分子）の構造'!N$53,NA())</f>
        <v>193</v>
      </c>
      <c r="M50" s="170" t="e">
        <f>NA()</f>
        <v>#N/A</v>
      </c>
      <c r="N50" s="170" t="e">
        <f>NA()</f>
        <v>#N/A</v>
      </c>
      <c r="O50" s="170">
        <f>IF(ISNUMBER('実質公債費比率（分子）の構造'!O$53),'実質公債費比率（分子）の構造'!O$53,NA())</f>
        <v>199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3704</v>
      </c>
      <c r="E56" s="169"/>
      <c r="F56" s="169"/>
      <c r="G56" s="169">
        <f>'将来負担比率（分子）の構造'!J$52</f>
        <v>3587</v>
      </c>
      <c r="H56" s="169"/>
      <c r="I56" s="169"/>
      <c r="J56" s="169">
        <f>'将来負担比率（分子）の構造'!K$52</f>
        <v>3481</v>
      </c>
      <c r="K56" s="169"/>
      <c r="L56" s="169"/>
      <c r="M56" s="169">
        <f>'将来負担比率（分子）の構造'!L$52</f>
        <v>3304</v>
      </c>
      <c r="N56" s="169"/>
      <c r="O56" s="169"/>
      <c r="P56" s="169">
        <f>'将来負担比率（分子）の構造'!M$52</f>
        <v>3084</v>
      </c>
    </row>
    <row r="57" spans="1:16" x14ac:dyDescent="0.15">
      <c r="A57" s="169" t="s">
        <v>42</v>
      </c>
      <c r="B57" s="169"/>
      <c r="C57" s="169"/>
      <c r="D57" s="169">
        <f>'将来負担比率（分子）の構造'!I$51</f>
        <v>325</v>
      </c>
      <c r="E57" s="169"/>
      <c r="F57" s="169"/>
      <c r="G57" s="169">
        <f>'将来負担比率（分子）の構造'!J$51</f>
        <v>377</v>
      </c>
      <c r="H57" s="169"/>
      <c r="I57" s="169"/>
      <c r="J57" s="169">
        <f>'将来負担比率（分子）の構造'!K$51</f>
        <v>612</v>
      </c>
      <c r="K57" s="169"/>
      <c r="L57" s="169"/>
      <c r="M57" s="169">
        <f>'将来負担比率（分子）の構造'!L$51</f>
        <v>589</v>
      </c>
      <c r="N57" s="169"/>
      <c r="O57" s="169"/>
      <c r="P57" s="169">
        <f>'将来負担比率（分子）の構造'!M$51</f>
        <v>557</v>
      </c>
    </row>
    <row r="58" spans="1:16" x14ac:dyDescent="0.15">
      <c r="A58" s="169" t="s">
        <v>41</v>
      </c>
      <c r="B58" s="169"/>
      <c r="C58" s="169"/>
      <c r="D58" s="169">
        <f>'将来負担比率（分子）の構造'!I$50</f>
        <v>1507</v>
      </c>
      <c r="E58" s="169"/>
      <c r="F58" s="169"/>
      <c r="G58" s="169">
        <f>'将来負担比率（分子）の構造'!J$50</f>
        <v>1635</v>
      </c>
      <c r="H58" s="169"/>
      <c r="I58" s="169"/>
      <c r="J58" s="169">
        <f>'将来負担比率（分子）の構造'!K$50</f>
        <v>1902</v>
      </c>
      <c r="K58" s="169"/>
      <c r="L58" s="169"/>
      <c r="M58" s="169">
        <f>'将来負担比率（分子）の構造'!L$50</f>
        <v>2374</v>
      </c>
      <c r="N58" s="169"/>
      <c r="O58" s="169"/>
      <c r="P58" s="169">
        <f>'将来負担比率（分子）の構造'!M$50</f>
        <v>2073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219</v>
      </c>
      <c r="C61" s="169"/>
      <c r="D61" s="169"/>
      <c r="E61" s="169">
        <f>'将来負担比率（分子）の構造'!J$46</f>
        <v>175</v>
      </c>
      <c r="F61" s="169"/>
      <c r="G61" s="169"/>
      <c r="H61" s="169">
        <f>'将来負担比率（分子）の構造'!K$46</f>
        <v>164</v>
      </c>
      <c r="I61" s="169"/>
      <c r="J61" s="169"/>
      <c r="K61" s="169">
        <f>'将来負担比率（分子）の構造'!L$46</f>
        <v>148</v>
      </c>
      <c r="L61" s="169"/>
      <c r="M61" s="169"/>
      <c r="N61" s="169">
        <f>'将来負担比率（分子）の構造'!M$46</f>
        <v>167</v>
      </c>
      <c r="O61" s="169"/>
      <c r="P61" s="169"/>
    </row>
    <row r="62" spans="1:16" x14ac:dyDescent="0.15">
      <c r="A62" s="169" t="s">
        <v>35</v>
      </c>
      <c r="B62" s="169">
        <f>'将来負担比率（分子）の構造'!I$45</f>
        <v>509</v>
      </c>
      <c r="C62" s="169"/>
      <c r="D62" s="169"/>
      <c r="E62" s="169">
        <f>'将来負担比率（分子）の構造'!J$45</f>
        <v>498</v>
      </c>
      <c r="F62" s="169"/>
      <c r="G62" s="169"/>
      <c r="H62" s="169">
        <f>'将来負担比率（分子）の構造'!K$45</f>
        <v>534</v>
      </c>
      <c r="I62" s="169"/>
      <c r="J62" s="169"/>
      <c r="K62" s="169">
        <f>'将来負担比率（分子）の構造'!L$45</f>
        <v>525</v>
      </c>
      <c r="L62" s="169"/>
      <c r="M62" s="169"/>
      <c r="N62" s="169">
        <f>'将来負担比率（分子）の構造'!M$45</f>
        <v>518</v>
      </c>
      <c r="O62" s="169"/>
      <c r="P62" s="169"/>
    </row>
    <row r="63" spans="1:16" x14ac:dyDescent="0.15">
      <c r="A63" s="169" t="s">
        <v>34</v>
      </c>
      <c r="B63" s="169">
        <f>'将来負担比率（分子）の構造'!I$44</f>
        <v>8</v>
      </c>
      <c r="C63" s="169"/>
      <c r="D63" s="169"/>
      <c r="E63" s="169">
        <f>'将来負担比率（分子）の構造'!J$44</f>
        <v>8</v>
      </c>
      <c r="F63" s="169"/>
      <c r="G63" s="169"/>
      <c r="H63" s="169">
        <f>'将来負担比率（分子）の構造'!K$44</f>
        <v>10</v>
      </c>
      <c r="I63" s="169"/>
      <c r="J63" s="169"/>
      <c r="K63" s="169">
        <f>'将来負担比率（分子）の構造'!L$44</f>
        <v>10</v>
      </c>
      <c r="L63" s="169"/>
      <c r="M63" s="169"/>
      <c r="N63" s="169">
        <f>'将来負担比率（分子）の構造'!M$44</f>
        <v>9</v>
      </c>
      <c r="O63" s="169"/>
      <c r="P63" s="169"/>
    </row>
    <row r="64" spans="1:16" x14ac:dyDescent="0.15">
      <c r="A64" s="169" t="s">
        <v>33</v>
      </c>
      <c r="B64" s="169">
        <f>'将来負担比率（分子）の構造'!I$43</f>
        <v>507</v>
      </c>
      <c r="C64" s="169"/>
      <c r="D64" s="169"/>
      <c r="E64" s="169">
        <f>'将来負担比率（分子）の構造'!J$43</f>
        <v>519</v>
      </c>
      <c r="F64" s="169"/>
      <c r="G64" s="169"/>
      <c r="H64" s="169">
        <f>'将来負担比率（分子）の構造'!K$43</f>
        <v>544</v>
      </c>
      <c r="I64" s="169"/>
      <c r="J64" s="169"/>
      <c r="K64" s="169">
        <f>'将来負担比率（分子）の構造'!L$43</f>
        <v>565</v>
      </c>
      <c r="L64" s="169"/>
      <c r="M64" s="169"/>
      <c r="N64" s="169">
        <f>'将来負担比率（分子）の構造'!M$43</f>
        <v>584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5500</v>
      </c>
      <c r="C66" s="169"/>
      <c r="D66" s="169"/>
      <c r="E66" s="169">
        <f>'将来負担比率（分子）の構造'!J$41</f>
        <v>5403</v>
      </c>
      <c r="F66" s="169"/>
      <c r="G66" s="169"/>
      <c r="H66" s="169">
        <f>'将来負担比率（分子）の構造'!K$41</f>
        <v>5466</v>
      </c>
      <c r="I66" s="169"/>
      <c r="J66" s="169"/>
      <c r="K66" s="169">
        <f>'将来負担比率（分子）の構造'!L$41</f>
        <v>5073</v>
      </c>
      <c r="L66" s="169"/>
      <c r="M66" s="169"/>
      <c r="N66" s="169">
        <f>'将来負担比率（分子）の構造'!M$41</f>
        <v>4746</v>
      </c>
      <c r="O66" s="169"/>
      <c r="P66" s="169"/>
    </row>
    <row r="67" spans="1:16" x14ac:dyDescent="0.15">
      <c r="A67" s="169" t="s">
        <v>71</v>
      </c>
      <c r="B67" s="169" t="e">
        <f>NA()</f>
        <v>#N/A</v>
      </c>
      <c r="C67" s="169">
        <f>IF(ISNUMBER('将来負担比率（分子）の構造'!I$53), IF('将来負担比率（分子）の構造'!I$53 &lt; 0, 0, '将来負担比率（分子）の構造'!I$53), NA())</f>
        <v>1207</v>
      </c>
      <c r="D67" s="169" t="e">
        <f>NA()</f>
        <v>#N/A</v>
      </c>
      <c r="E67" s="169" t="e">
        <f>NA()</f>
        <v>#N/A</v>
      </c>
      <c r="F67" s="169">
        <f>IF(ISNUMBER('将来負担比率（分子）の構造'!J$53), IF('将来負担比率（分子）の構造'!J$53 &lt; 0, 0, '将来負担比率（分子）の構造'!J$53), NA())</f>
        <v>1005</v>
      </c>
      <c r="G67" s="169" t="e">
        <f>NA()</f>
        <v>#N/A</v>
      </c>
      <c r="H67" s="169" t="e">
        <f>NA()</f>
        <v>#N/A</v>
      </c>
      <c r="I67" s="169">
        <f>IF(ISNUMBER('将来負担比率（分子）の構造'!K$53), IF('将来負担比率（分子）の構造'!K$53 &lt; 0, 0, '将来負担比率（分子）の構造'!K$53), NA())</f>
        <v>723</v>
      </c>
      <c r="J67" s="169" t="e">
        <f>NA()</f>
        <v>#N/A</v>
      </c>
      <c r="K67" s="169" t="e">
        <f>NA()</f>
        <v>#N/A</v>
      </c>
      <c r="L67" s="169">
        <f>IF(ISNUMBER('将来負担比率（分子）の構造'!L$53), IF('将来負担比率（分子）の構造'!L$53 &lt; 0, 0, '将来負担比率（分子）の構造'!L$53), NA())</f>
        <v>54</v>
      </c>
      <c r="M67" s="169" t="e">
        <f>NA()</f>
        <v>#N/A</v>
      </c>
      <c r="N67" s="169" t="e">
        <f>NA()</f>
        <v>#N/A</v>
      </c>
      <c r="O67" s="169">
        <f>IF(ISNUMBER('将来負担比率（分子）の構造'!M$53), IF('将来負担比率（分子）の構造'!M$53 &lt; 0, 0, '将来負担比率（分子）の構造'!M$53), NA())</f>
        <v>311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1407</v>
      </c>
      <c r="C72" s="173">
        <f>基金残高に係る経年分析!G55</f>
        <v>1760</v>
      </c>
      <c r="D72" s="173">
        <f>基金残高に係る経年分析!H55</f>
        <v>1425</v>
      </c>
    </row>
    <row r="73" spans="1:16" x14ac:dyDescent="0.15">
      <c r="A73" s="172" t="s">
        <v>74</v>
      </c>
      <c r="B73" s="173">
        <f>基金残高に係る経年分析!F56</f>
        <v>138</v>
      </c>
      <c r="C73" s="173">
        <f>基金残高に係る経年分析!G56</f>
        <v>138</v>
      </c>
      <c r="D73" s="173">
        <f>基金残高に係る経年分析!H56</f>
        <v>153</v>
      </c>
    </row>
    <row r="74" spans="1:16" x14ac:dyDescent="0.15">
      <c r="A74" s="172" t="s">
        <v>75</v>
      </c>
      <c r="B74" s="173">
        <f>基金残高に係る経年分析!F57</f>
        <v>476</v>
      </c>
      <c r="C74" s="173">
        <f>基金残高に係る経年分析!G57</f>
        <v>671</v>
      </c>
      <c r="D74" s="173">
        <f>基金残高に係る経年分析!H57</f>
        <v>692</v>
      </c>
    </row>
  </sheetData>
  <sheetProtection algorithmName="SHA-512" hashValue="i0V8PURQQTUmRzevS6eNS/VZsA2/ZS55nax7Hwy4du9lkGiBjG4LTcidiTqWV1OJ2joBdjSTcOZogYiE+h7g5w==" saltValue="+zhXEVuE+ywvYJOGs8k9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214</v>
      </c>
      <c r="C5" s="693"/>
      <c r="D5" s="693"/>
      <c r="E5" s="693"/>
      <c r="F5" s="693"/>
      <c r="G5" s="693"/>
      <c r="H5" s="693"/>
      <c r="I5" s="693"/>
      <c r="J5" s="693"/>
      <c r="K5" s="693"/>
      <c r="L5" s="693"/>
      <c r="M5" s="693"/>
      <c r="N5" s="693"/>
      <c r="O5" s="693"/>
      <c r="P5" s="693"/>
      <c r="Q5" s="694"/>
      <c r="R5" s="689">
        <v>1373944</v>
      </c>
      <c r="S5" s="690"/>
      <c r="T5" s="690"/>
      <c r="U5" s="690"/>
      <c r="V5" s="690"/>
      <c r="W5" s="690"/>
      <c r="X5" s="690"/>
      <c r="Y5" s="715"/>
      <c r="Z5" s="728">
        <v>29.6</v>
      </c>
      <c r="AA5" s="728"/>
      <c r="AB5" s="728"/>
      <c r="AC5" s="728"/>
      <c r="AD5" s="729">
        <v>1373944</v>
      </c>
      <c r="AE5" s="729"/>
      <c r="AF5" s="729"/>
      <c r="AG5" s="729"/>
      <c r="AH5" s="729"/>
      <c r="AI5" s="729"/>
      <c r="AJ5" s="729"/>
      <c r="AK5" s="729"/>
      <c r="AL5" s="716">
        <v>59.2</v>
      </c>
      <c r="AM5" s="698"/>
      <c r="AN5" s="698"/>
      <c r="AO5" s="717"/>
      <c r="AP5" s="692" t="s">
        <v>215</v>
      </c>
      <c r="AQ5" s="693"/>
      <c r="AR5" s="693"/>
      <c r="AS5" s="693"/>
      <c r="AT5" s="693"/>
      <c r="AU5" s="693"/>
      <c r="AV5" s="693"/>
      <c r="AW5" s="693"/>
      <c r="AX5" s="693"/>
      <c r="AY5" s="693"/>
      <c r="AZ5" s="693"/>
      <c r="BA5" s="693"/>
      <c r="BB5" s="693"/>
      <c r="BC5" s="693"/>
      <c r="BD5" s="693"/>
      <c r="BE5" s="693"/>
      <c r="BF5" s="694"/>
      <c r="BG5" s="634">
        <v>1373944</v>
      </c>
      <c r="BH5" s="635"/>
      <c r="BI5" s="635"/>
      <c r="BJ5" s="635"/>
      <c r="BK5" s="635"/>
      <c r="BL5" s="635"/>
      <c r="BM5" s="635"/>
      <c r="BN5" s="636"/>
      <c r="BO5" s="672">
        <v>100</v>
      </c>
      <c r="BP5" s="672"/>
      <c r="BQ5" s="672"/>
      <c r="BR5" s="672"/>
      <c r="BS5" s="673">
        <v>16204</v>
      </c>
      <c r="BT5" s="673"/>
      <c r="BU5" s="673"/>
      <c r="BV5" s="673"/>
      <c r="BW5" s="673"/>
      <c r="BX5" s="673"/>
      <c r="BY5" s="673"/>
      <c r="BZ5" s="673"/>
      <c r="CA5" s="673"/>
      <c r="CB5" s="713"/>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15">
      <c r="B6" s="631" t="s">
        <v>219</v>
      </c>
      <c r="C6" s="632"/>
      <c r="D6" s="632"/>
      <c r="E6" s="632"/>
      <c r="F6" s="632"/>
      <c r="G6" s="632"/>
      <c r="H6" s="632"/>
      <c r="I6" s="632"/>
      <c r="J6" s="632"/>
      <c r="K6" s="632"/>
      <c r="L6" s="632"/>
      <c r="M6" s="632"/>
      <c r="N6" s="632"/>
      <c r="O6" s="632"/>
      <c r="P6" s="632"/>
      <c r="Q6" s="633"/>
      <c r="R6" s="634">
        <v>37650</v>
      </c>
      <c r="S6" s="635"/>
      <c r="T6" s="635"/>
      <c r="U6" s="635"/>
      <c r="V6" s="635"/>
      <c r="W6" s="635"/>
      <c r="X6" s="635"/>
      <c r="Y6" s="636"/>
      <c r="Z6" s="672">
        <v>0.8</v>
      </c>
      <c r="AA6" s="672"/>
      <c r="AB6" s="672"/>
      <c r="AC6" s="672"/>
      <c r="AD6" s="673">
        <v>37650</v>
      </c>
      <c r="AE6" s="673"/>
      <c r="AF6" s="673"/>
      <c r="AG6" s="673"/>
      <c r="AH6" s="673"/>
      <c r="AI6" s="673"/>
      <c r="AJ6" s="673"/>
      <c r="AK6" s="673"/>
      <c r="AL6" s="637">
        <v>1.6</v>
      </c>
      <c r="AM6" s="638"/>
      <c r="AN6" s="638"/>
      <c r="AO6" s="674"/>
      <c r="AP6" s="631" t="s">
        <v>220</v>
      </c>
      <c r="AQ6" s="632"/>
      <c r="AR6" s="632"/>
      <c r="AS6" s="632"/>
      <c r="AT6" s="632"/>
      <c r="AU6" s="632"/>
      <c r="AV6" s="632"/>
      <c r="AW6" s="632"/>
      <c r="AX6" s="632"/>
      <c r="AY6" s="632"/>
      <c r="AZ6" s="632"/>
      <c r="BA6" s="632"/>
      <c r="BB6" s="632"/>
      <c r="BC6" s="632"/>
      <c r="BD6" s="632"/>
      <c r="BE6" s="632"/>
      <c r="BF6" s="633"/>
      <c r="BG6" s="634">
        <v>1373944</v>
      </c>
      <c r="BH6" s="635"/>
      <c r="BI6" s="635"/>
      <c r="BJ6" s="635"/>
      <c r="BK6" s="635"/>
      <c r="BL6" s="635"/>
      <c r="BM6" s="635"/>
      <c r="BN6" s="636"/>
      <c r="BO6" s="672">
        <v>100</v>
      </c>
      <c r="BP6" s="672"/>
      <c r="BQ6" s="672"/>
      <c r="BR6" s="672"/>
      <c r="BS6" s="673">
        <v>16204</v>
      </c>
      <c r="BT6" s="673"/>
      <c r="BU6" s="673"/>
      <c r="BV6" s="673"/>
      <c r="BW6" s="673"/>
      <c r="BX6" s="673"/>
      <c r="BY6" s="673"/>
      <c r="BZ6" s="673"/>
      <c r="CA6" s="673"/>
      <c r="CB6" s="713"/>
      <c r="CD6" s="692" t="s">
        <v>221</v>
      </c>
      <c r="CE6" s="693"/>
      <c r="CF6" s="693"/>
      <c r="CG6" s="693"/>
      <c r="CH6" s="693"/>
      <c r="CI6" s="693"/>
      <c r="CJ6" s="693"/>
      <c r="CK6" s="693"/>
      <c r="CL6" s="693"/>
      <c r="CM6" s="693"/>
      <c r="CN6" s="693"/>
      <c r="CO6" s="693"/>
      <c r="CP6" s="693"/>
      <c r="CQ6" s="694"/>
      <c r="CR6" s="634">
        <v>67601</v>
      </c>
      <c r="CS6" s="635"/>
      <c r="CT6" s="635"/>
      <c r="CU6" s="635"/>
      <c r="CV6" s="635"/>
      <c r="CW6" s="635"/>
      <c r="CX6" s="635"/>
      <c r="CY6" s="636"/>
      <c r="CZ6" s="716">
        <v>1.5</v>
      </c>
      <c r="DA6" s="698"/>
      <c r="DB6" s="698"/>
      <c r="DC6" s="718"/>
      <c r="DD6" s="640" t="s">
        <v>121</v>
      </c>
      <c r="DE6" s="635"/>
      <c r="DF6" s="635"/>
      <c r="DG6" s="635"/>
      <c r="DH6" s="635"/>
      <c r="DI6" s="635"/>
      <c r="DJ6" s="635"/>
      <c r="DK6" s="635"/>
      <c r="DL6" s="635"/>
      <c r="DM6" s="635"/>
      <c r="DN6" s="635"/>
      <c r="DO6" s="635"/>
      <c r="DP6" s="636"/>
      <c r="DQ6" s="640">
        <v>67601</v>
      </c>
      <c r="DR6" s="635"/>
      <c r="DS6" s="635"/>
      <c r="DT6" s="635"/>
      <c r="DU6" s="635"/>
      <c r="DV6" s="635"/>
      <c r="DW6" s="635"/>
      <c r="DX6" s="635"/>
      <c r="DY6" s="635"/>
      <c r="DZ6" s="635"/>
      <c r="EA6" s="635"/>
      <c r="EB6" s="635"/>
      <c r="EC6" s="671"/>
    </row>
    <row r="7" spans="2:143" ht="11.25" customHeight="1" x14ac:dyDescent="0.15">
      <c r="B7" s="631" t="s">
        <v>222</v>
      </c>
      <c r="C7" s="632"/>
      <c r="D7" s="632"/>
      <c r="E7" s="632"/>
      <c r="F7" s="632"/>
      <c r="G7" s="632"/>
      <c r="H7" s="632"/>
      <c r="I7" s="632"/>
      <c r="J7" s="632"/>
      <c r="K7" s="632"/>
      <c r="L7" s="632"/>
      <c r="M7" s="632"/>
      <c r="N7" s="632"/>
      <c r="O7" s="632"/>
      <c r="P7" s="632"/>
      <c r="Q7" s="633"/>
      <c r="R7" s="634">
        <v>496</v>
      </c>
      <c r="S7" s="635"/>
      <c r="T7" s="635"/>
      <c r="U7" s="635"/>
      <c r="V7" s="635"/>
      <c r="W7" s="635"/>
      <c r="X7" s="635"/>
      <c r="Y7" s="636"/>
      <c r="Z7" s="672">
        <v>0</v>
      </c>
      <c r="AA7" s="672"/>
      <c r="AB7" s="672"/>
      <c r="AC7" s="672"/>
      <c r="AD7" s="673">
        <v>496</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358693</v>
      </c>
      <c r="BH7" s="635"/>
      <c r="BI7" s="635"/>
      <c r="BJ7" s="635"/>
      <c r="BK7" s="635"/>
      <c r="BL7" s="635"/>
      <c r="BM7" s="635"/>
      <c r="BN7" s="636"/>
      <c r="BO7" s="672">
        <v>26.1</v>
      </c>
      <c r="BP7" s="672"/>
      <c r="BQ7" s="672"/>
      <c r="BR7" s="672"/>
      <c r="BS7" s="673">
        <v>16204</v>
      </c>
      <c r="BT7" s="673"/>
      <c r="BU7" s="673"/>
      <c r="BV7" s="673"/>
      <c r="BW7" s="673"/>
      <c r="BX7" s="673"/>
      <c r="BY7" s="673"/>
      <c r="BZ7" s="673"/>
      <c r="CA7" s="673"/>
      <c r="CB7" s="713"/>
      <c r="CD7" s="631" t="s">
        <v>224</v>
      </c>
      <c r="CE7" s="632"/>
      <c r="CF7" s="632"/>
      <c r="CG7" s="632"/>
      <c r="CH7" s="632"/>
      <c r="CI7" s="632"/>
      <c r="CJ7" s="632"/>
      <c r="CK7" s="632"/>
      <c r="CL7" s="632"/>
      <c r="CM7" s="632"/>
      <c r="CN7" s="632"/>
      <c r="CO7" s="632"/>
      <c r="CP7" s="632"/>
      <c r="CQ7" s="633"/>
      <c r="CR7" s="634">
        <v>1018789</v>
      </c>
      <c r="CS7" s="635"/>
      <c r="CT7" s="635"/>
      <c r="CU7" s="635"/>
      <c r="CV7" s="635"/>
      <c r="CW7" s="635"/>
      <c r="CX7" s="635"/>
      <c r="CY7" s="636"/>
      <c r="CZ7" s="672">
        <v>23.3</v>
      </c>
      <c r="DA7" s="672"/>
      <c r="DB7" s="672"/>
      <c r="DC7" s="672"/>
      <c r="DD7" s="640">
        <v>80956</v>
      </c>
      <c r="DE7" s="635"/>
      <c r="DF7" s="635"/>
      <c r="DG7" s="635"/>
      <c r="DH7" s="635"/>
      <c r="DI7" s="635"/>
      <c r="DJ7" s="635"/>
      <c r="DK7" s="635"/>
      <c r="DL7" s="635"/>
      <c r="DM7" s="635"/>
      <c r="DN7" s="635"/>
      <c r="DO7" s="635"/>
      <c r="DP7" s="636"/>
      <c r="DQ7" s="640">
        <v>981639</v>
      </c>
      <c r="DR7" s="635"/>
      <c r="DS7" s="635"/>
      <c r="DT7" s="635"/>
      <c r="DU7" s="635"/>
      <c r="DV7" s="635"/>
      <c r="DW7" s="635"/>
      <c r="DX7" s="635"/>
      <c r="DY7" s="635"/>
      <c r="DZ7" s="635"/>
      <c r="EA7" s="635"/>
      <c r="EB7" s="635"/>
      <c r="EC7" s="671"/>
    </row>
    <row r="8" spans="2:143" ht="11.25" customHeight="1" x14ac:dyDescent="0.15">
      <c r="B8" s="631" t="s">
        <v>225</v>
      </c>
      <c r="C8" s="632"/>
      <c r="D8" s="632"/>
      <c r="E8" s="632"/>
      <c r="F8" s="632"/>
      <c r="G8" s="632"/>
      <c r="H8" s="632"/>
      <c r="I8" s="632"/>
      <c r="J8" s="632"/>
      <c r="K8" s="632"/>
      <c r="L8" s="632"/>
      <c r="M8" s="632"/>
      <c r="N8" s="632"/>
      <c r="O8" s="632"/>
      <c r="P8" s="632"/>
      <c r="Q8" s="633"/>
      <c r="R8" s="634">
        <v>4576</v>
      </c>
      <c r="S8" s="635"/>
      <c r="T8" s="635"/>
      <c r="U8" s="635"/>
      <c r="V8" s="635"/>
      <c r="W8" s="635"/>
      <c r="X8" s="635"/>
      <c r="Y8" s="636"/>
      <c r="Z8" s="672">
        <v>0.1</v>
      </c>
      <c r="AA8" s="672"/>
      <c r="AB8" s="672"/>
      <c r="AC8" s="672"/>
      <c r="AD8" s="673">
        <v>4576</v>
      </c>
      <c r="AE8" s="673"/>
      <c r="AF8" s="673"/>
      <c r="AG8" s="673"/>
      <c r="AH8" s="673"/>
      <c r="AI8" s="673"/>
      <c r="AJ8" s="673"/>
      <c r="AK8" s="673"/>
      <c r="AL8" s="637">
        <v>0.2</v>
      </c>
      <c r="AM8" s="638"/>
      <c r="AN8" s="638"/>
      <c r="AO8" s="674"/>
      <c r="AP8" s="631" t="s">
        <v>226</v>
      </c>
      <c r="AQ8" s="632"/>
      <c r="AR8" s="632"/>
      <c r="AS8" s="632"/>
      <c r="AT8" s="632"/>
      <c r="AU8" s="632"/>
      <c r="AV8" s="632"/>
      <c r="AW8" s="632"/>
      <c r="AX8" s="632"/>
      <c r="AY8" s="632"/>
      <c r="AZ8" s="632"/>
      <c r="BA8" s="632"/>
      <c r="BB8" s="632"/>
      <c r="BC8" s="632"/>
      <c r="BD8" s="632"/>
      <c r="BE8" s="632"/>
      <c r="BF8" s="633"/>
      <c r="BG8" s="634">
        <v>10238</v>
      </c>
      <c r="BH8" s="635"/>
      <c r="BI8" s="635"/>
      <c r="BJ8" s="635"/>
      <c r="BK8" s="635"/>
      <c r="BL8" s="635"/>
      <c r="BM8" s="635"/>
      <c r="BN8" s="636"/>
      <c r="BO8" s="672">
        <v>0.7</v>
      </c>
      <c r="BP8" s="672"/>
      <c r="BQ8" s="672"/>
      <c r="BR8" s="672"/>
      <c r="BS8" s="673" t="s">
        <v>121</v>
      </c>
      <c r="BT8" s="673"/>
      <c r="BU8" s="673"/>
      <c r="BV8" s="673"/>
      <c r="BW8" s="673"/>
      <c r="BX8" s="673"/>
      <c r="BY8" s="673"/>
      <c r="BZ8" s="673"/>
      <c r="CA8" s="673"/>
      <c r="CB8" s="713"/>
      <c r="CD8" s="631" t="s">
        <v>227</v>
      </c>
      <c r="CE8" s="632"/>
      <c r="CF8" s="632"/>
      <c r="CG8" s="632"/>
      <c r="CH8" s="632"/>
      <c r="CI8" s="632"/>
      <c r="CJ8" s="632"/>
      <c r="CK8" s="632"/>
      <c r="CL8" s="632"/>
      <c r="CM8" s="632"/>
      <c r="CN8" s="632"/>
      <c r="CO8" s="632"/>
      <c r="CP8" s="632"/>
      <c r="CQ8" s="633"/>
      <c r="CR8" s="634">
        <v>1161563</v>
      </c>
      <c r="CS8" s="635"/>
      <c r="CT8" s="635"/>
      <c r="CU8" s="635"/>
      <c r="CV8" s="635"/>
      <c r="CW8" s="635"/>
      <c r="CX8" s="635"/>
      <c r="CY8" s="636"/>
      <c r="CZ8" s="672">
        <v>26.5</v>
      </c>
      <c r="DA8" s="672"/>
      <c r="DB8" s="672"/>
      <c r="DC8" s="672"/>
      <c r="DD8" s="640">
        <v>1063</v>
      </c>
      <c r="DE8" s="635"/>
      <c r="DF8" s="635"/>
      <c r="DG8" s="635"/>
      <c r="DH8" s="635"/>
      <c r="DI8" s="635"/>
      <c r="DJ8" s="635"/>
      <c r="DK8" s="635"/>
      <c r="DL8" s="635"/>
      <c r="DM8" s="635"/>
      <c r="DN8" s="635"/>
      <c r="DO8" s="635"/>
      <c r="DP8" s="636"/>
      <c r="DQ8" s="640">
        <v>766587</v>
      </c>
      <c r="DR8" s="635"/>
      <c r="DS8" s="635"/>
      <c r="DT8" s="635"/>
      <c r="DU8" s="635"/>
      <c r="DV8" s="635"/>
      <c r="DW8" s="635"/>
      <c r="DX8" s="635"/>
      <c r="DY8" s="635"/>
      <c r="DZ8" s="635"/>
      <c r="EA8" s="635"/>
      <c r="EB8" s="635"/>
      <c r="EC8" s="671"/>
    </row>
    <row r="9" spans="2:143" ht="11.25" customHeight="1" x14ac:dyDescent="0.15">
      <c r="B9" s="631" t="s">
        <v>228</v>
      </c>
      <c r="C9" s="632"/>
      <c r="D9" s="632"/>
      <c r="E9" s="632"/>
      <c r="F9" s="632"/>
      <c r="G9" s="632"/>
      <c r="H9" s="632"/>
      <c r="I9" s="632"/>
      <c r="J9" s="632"/>
      <c r="K9" s="632"/>
      <c r="L9" s="632"/>
      <c r="M9" s="632"/>
      <c r="N9" s="632"/>
      <c r="O9" s="632"/>
      <c r="P9" s="632"/>
      <c r="Q9" s="633"/>
      <c r="R9" s="634">
        <v>5071</v>
      </c>
      <c r="S9" s="635"/>
      <c r="T9" s="635"/>
      <c r="U9" s="635"/>
      <c r="V9" s="635"/>
      <c r="W9" s="635"/>
      <c r="X9" s="635"/>
      <c r="Y9" s="636"/>
      <c r="Z9" s="672">
        <v>0.1</v>
      </c>
      <c r="AA9" s="672"/>
      <c r="AB9" s="672"/>
      <c r="AC9" s="672"/>
      <c r="AD9" s="673">
        <v>5071</v>
      </c>
      <c r="AE9" s="673"/>
      <c r="AF9" s="673"/>
      <c r="AG9" s="673"/>
      <c r="AH9" s="673"/>
      <c r="AI9" s="673"/>
      <c r="AJ9" s="673"/>
      <c r="AK9" s="673"/>
      <c r="AL9" s="637">
        <v>0.2</v>
      </c>
      <c r="AM9" s="638"/>
      <c r="AN9" s="638"/>
      <c r="AO9" s="674"/>
      <c r="AP9" s="631" t="s">
        <v>229</v>
      </c>
      <c r="AQ9" s="632"/>
      <c r="AR9" s="632"/>
      <c r="AS9" s="632"/>
      <c r="AT9" s="632"/>
      <c r="AU9" s="632"/>
      <c r="AV9" s="632"/>
      <c r="AW9" s="632"/>
      <c r="AX9" s="632"/>
      <c r="AY9" s="632"/>
      <c r="AZ9" s="632"/>
      <c r="BA9" s="632"/>
      <c r="BB9" s="632"/>
      <c r="BC9" s="632"/>
      <c r="BD9" s="632"/>
      <c r="BE9" s="632"/>
      <c r="BF9" s="633"/>
      <c r="BG9" s="634">
        <v>280849</v>
      </c>
      <c r="BH9" s="635"/>
      <c r="BI9" s="635"/>
      <c r="BJ9" s="635"/>
      <c r="BK9" s="635"/>
      <c r="BL9" s="635"/>
      <c r="BM9" s="635"/>
      <c r="BN9" s="636"/>
      <c r="BO9" s="672">
        <v>20.399999999999999</v>
      </c>
      <c r="BP9" s="672"/>
      <c r="BQ9" s="672"/>
      <c r="BR9" s="672"/>
      <c r="BS9" s="673" t="s">
        <v>121</v>
      </c>
      <c r="BT9" s="673"/>
      <c r="BU9" s="673"/>
      <c r="BV9" s="673"/>
      <c r="BW9" s="673"/>
      <c r="BX9" s="673"/>
      <c r="BY9" s="673"/>
      <c r="BZ9" s="673"/>
      <c r="CA9" s="673"/>
      <c r="CB9" s="713"/>
      <c r="CD9" s="631" t="s">
        <v>230</v>
      </c>
      <c r="CE9" s="632"/>
      <c r="CF9" s="632"/>
      <c r="CG9" s="632"/>
      <c r="CH9" s="632"/>
      <c r="CI9" s="632"/>
      <c r="CJ9" s="632"/>
      <c r="CK9" s="632"/>
      <c r="CL9" s="632"/>
      <c r="CM9" s="632"/>
      <c r="CN9" s="632"/>
      <c r="CO9" s="632"/>
      <c r="CP9" s="632"/>
      <c r="CQ9" s="633"/>
      <c r="CR9" s="634">
        <v>265265</v>
      </c>
      <c r="CS9" s="635"/>
      <c r="CT9" s="635"/>
      <c r="CU9" s="635"/>
      <c r="CV9" s="635"/>
      <c r="CW9" s="635"/>
      <c r="CX9" s="635"/>
      <c r="CY9" s="636"/>
      <c r="CZ9" s="672">
        <v>6.1</v>
      </c>
      <c r="DA9" s="672"/>
      <c r="DB9" s="672"/>
      <c r="DC9" s="672"/>
      <c r="DD9" s="640">
        <v>42783</v>
      </c>
      <c r="DE9" s="635"/>
      <c r="DF9" s="635"/>
      <c r="DG9" s="635"/>
      <c r="DH9" s="635"/>
      <c r="DI9" s="635"/>
      <c r="DJ9" s="635"/>
      <c r="DK9" s="635"/>
      <c r="DL9" s="635"/>
      <c r="DM9" s="635"/>
      <c r="DN9" s="635"/>
      <c r="DO9" s="635"/>
      <c r="DP9" s="636"/>
      <c r="DQ9" s="640">
        <v>215583</v>
      </c>
      <c r="DR9" s="635"/>
      <c r="DS9" s="635"/>
      <c r="DT9" s="635"/>
      <c r="DU9" s="635"/>
      <c r="DV9" s="635"/>
      <c r="DW9" s="635"/>
      <c r="DX9" s="635"/>
      <c r="DY9" s="635"/>
      <c r="DZ9" s="635"/>
      <c r="EA9" s="635"/>
      <c r="EB9" s="635"/>
      <c r="EC9" s="671"/>
    </row>
    <row r="10" spans="2:143" ht="11.25" customHeight="1" x14ac:dyDescent="0.15">
      <c r="B10" s="631" t="s">
        <v>231</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26494</v>
      </c>
      <c r="BH10" s="635"/>
      <c r="BI10" s="635"/>
      <c r="BJ10" s="635"/>
      <c r="BK10" s="635"/>
      <c r="BL10" s="635"/>
      <c r="BM10" s="635"/>
      <c r="BN10" s="636"/>
      <c r="BO10" s="672">
        <v>1.9</v>
      </c>
      <c r="BP10" s="672"/>
      <c r="BQ10" s="672"/>
      <c r="BR10" s="672"/>
      <c r="BS10" s="673">
        <v>4416</v>
      </c>
      <c r="BT10" s="673"/>
      <c r="BU10" s="673"/>
      <c r="BV10" s="673"/>
      <c r="BW10" s="673"/>
      <c r="BX10" s="673"/>
      <c r="BY10" s="673"/>
      <c r="BZ10" s="673"/>
      <c r="CA10" s="673"/>
      <c r="CB10" s="713"/>
      <c r="CD10" s="631" t="s">
        <v>233</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15">
      <c r="B11" s="631" t="s">
        <v>234</v>
      </c>
      <c r="C11" s="632"/>
      <c r="D11" s="632"/>
      <c r="E11" s="632"/>
      <c r="F11" s="632"/>
      <c r="G11" s="632"/>
      <c r="H11" s="632"/>
      <c r="I11" s="632"/>
      <c r="J11" s="632"/>
      <c r="K11" s="632"/>
      <c r="L11" s="632"/>
      <c r="M11" s="632"/>
      <c r="N11" s="632"/>
      <c r="O11" s="632"/>
      <c r="P11" s="632"/>
      <c r="Q11" s="633"/>
      <c r="R11" s="634">
        <v>151502</v>
      </c>
      <c r="S11" s="635"/>
      <c r="T11" s="635"/>
      <c r="U11" s="635"/>
      <c r="V11" s="635"/>
      <c r="W11" s="635"/>
      <c r="X11" s="635"/>
      <c r="Y11" s="636"/>
      <c r="Z11" s="637">
        <v>3.3</v>
      </c>
      <c r="AA11" s="638"/>
      <c r="AB11" s="638"/>
      <c r="AC11" s="639"/>
      <c r="AD11" s="640">
        <v>151502</v>
      </c>
      <c r="AE11" s="635"/>
      <c r="AF11" s="635"/>
      <c r="AG11" s="635"/>
      <c r="AH11" s="635"/>
      <c r="AI11" s="635"/>
      <c r="AJ11" s="635"/>
      <c r="AK11" s="636"/>
      <c r="AL11" s="637">
        <v>6.5</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41112</v>
      </c>
      <c r="BH11" s="635"/>
      <c r="BI11" s="635"/>
      <c r="BJ11" s="635"/>
      <c r="BK11" s="635"/>
      <c r="BL11" s="635"/>
      <c r="BM11" s="635"/>
      <c r="BN11" s="636"/>
      <c r="BO11" s="672">
        <v>3</v>
      </c>
      <c r="BP11" s="672"/>
      <c r="BQ11" s="672"/>
      <c r="BR11" s="672"/>
      <c r="BS11" s="673">
        <v>11788</v>
      </c>
      <c r="BT11" s="673"/>
      <c r="BU11" s="673"/>
      <c r="BV11" s="673"/>
      <c r="BW11" s="673"/>
      <c r="BX11" s="673"/>
      <c r="BY11" s="673"/>
      <c r="BZ11" s="673"/>
      <c r="CA11" s="673"/>
      <c r="CB11" s="713"/>
      <c r="CD11" s="631" t="s">
        <v>236</v>
      </c>
      <c r="CE11" s="632"/>
      <c r="CF11" s="632"/>
      <c r="CG11" s="632"/>
      <c r="CH11" s="632"/>
      <c r="CI11" s="632"/>
      <c r="CJ11" s="632"/>
      <c r="CK11" s="632"/>
      <c r="CL11" s="632"/>
      <c r="CM11" s="632"/>
      <c r="CN11" s="632"/>
      <c r="CO11" s="632"/>
      <c r="CP11" s="632"/>
      <c r="CQ11" s="633"/>
      <c r="CR11" s="634">
        <v>9939</v>
      </c>
      <c r="CS11" s="635"/>
      <c r="CT11" s="635"/>
      <c r="CU11" s="635"/>
      <c r="CV11" s="635"/>
      <c r="CW11" s="635"/>
      <c r="CX11" s="635"/>
      <c r="CY11" s="636"/>
      <c r="CZ11" s="672">
        <v>0.2</v>
      </c>
      <c r="DA11" s="672"/>
      <c r="DB11" s="672"/>
      <c r="DC11" s="672"/>
      <c r="DD11" s="640" t="s">
        <v>121</v>
      </c>
      <c r="DE11" s="635"/>
      <c r="DF11" s="635"/>
      <c r="DG11" s="635"/>
      <c r="DH11" s="635"/>
      <c r="DI11" s="635"/>
      <c r="DJ11" s="635"/>
      <c r="DK11" s="635"/>
      <c r="DL11" s="635"/>
      <c r="DM11" s="635"/>
      <c r="DN11" s="635"/>
      <c r="DO11" s="635"/>
      <c r="DP11" s="636"/>
      <c r="DQ11" s="640">
        <v>8499</v>
      </c>
      <c r="DR11" s="635"/>
      <c r="DS11" s="635"/>
      <c r="DT11" s="635"/>
      <c r="DU11" s="635"/>
      <c r="DV11" s="635"/>
      <c r="DW11" s="635"/>
      <c r="DX11" s="635"/>
      <c r="DY11" s="635"/>
      <c r="DZ11" s="635"/>
      <c r="EA11" s="635"/>
      <c r="EB11" s="635"/>
      <c r="EC11" s="671"/>
    </row>
    <row r="12" spans="2:143" ht="11.25" customHeight="1" x14ac:dyDescent="0.15">
      <c r="B12" s="631" t="s">
        <v>237</v>
      </c>
      <c r="C12" s="632"/>
      <c r="D12" s="632"/>
      <c r="E12" s="632"/>
      <c r="F12" s="632"/>
      <c r="G12" s="632"/>
      <c r="H12" s="632"/>
      <c r="I12" s="632"/>
      <c r="J12" s="632"/>
      <c r="K12" s="632"/>
      <c r="L12" s="632"/>
      <c r="M12" s="632"/>
      <c r="N12" s="632"/>
      <c r="O12" s="632"/>
      <c r="P12" s="632"/>
      <c r="Q12" s="633"/>
      <c r="R12" s="634">
        <v>15310</v>
      </c>
      <c r="S12" s="635"/>
      <c r="T12" s="635"/>
      <c r="U12" s="635"/>
      <c r="V12" s="635"/>
      <c r="W12" s="635"/>
      <c r="X12" s="635"/>
      <c r="Y12" s="636"/>
      <c r="Z12" s="672">
        <v>0.3</v>
      </c>
      <c r="AA12" s="672"/>
      <c r="AB12" s="672"/>
      <c r="AC12" s="672"/>
      <c r="AD12" s="673">
        <v>15310</v>
      </c>
      <c r="AE12" s="673"/>
      <c r="AF12" s="673"/>
      <c r="AG12" s="673"/>
      <c r="AH12" s="673"/>
      <c r="AI12" s="673"/>
      <c r="AJ12" s="673"/>
      <c r="AK12" s="673"/>
      <c r="AL12" s="637">
        <v>0.7</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973483</v>
      </c>
      <c r="BH12" s="635"/>
      <c r="BI12" s="635"/>
      <c r="BJ12" s="635"/>
      <c r="BK12" s="635"/>
      <c r="BL12" s="635"/>
      <c r="BM12" s="635"/>
      <c r="BN12" s="636"/>
      <c r="BO12" s="672">
        <v>70.900000000000006</v>
      </c>
      <c r="BP12" s="672"/>
      <c r="BQ12" s="672"/>
      <c r="BR12" s="672"/>
      <c r="BS12" s="673" t="s">
        <v>121</v>
      </c>
      <c r="BT12" s="673"/>
      <c r="BU12" s="673"/>
      <c r="BV12" s="673"/>
      <c r="BW12" s="673"/>
      <c r="BX12" s="673"/>
      <c r="BY12" s="673"/>
      <c r="BZ12" s="673"/>
      <c r="CA12" s="673"/>
      <c r="CB12" s="713"/>
      <c r="CD12" s="631" t="s">
        <v>239</v>
      </c>
      <c r="CE12" s="632"/>
      <c r="CF12" s="632"/>
      <c r="CG12" s="632"/>
      <c r="CH12" s="632"/>
      <c r="CI12" s="632"/>
      <c r="CJ12" s="632"/>
      <c r="CK12" s="632"/>
      <c r="CL12" s="632"/>
      <c r="CM12" s="632"/>
      <c r="CN12" s="632"/>
      <c r="CO12" s="632"/>
      <c r="CP12" s="632"/>
      <c r="CQ12" s="633"/>
      <c r="CR12" s="634">
        <v>29454</v>
      </c>
      <c r="CS12" s="635"/>
      <c r="CT12" s="635"/>
      <c r="CU12" s="635"/>
      <c r="CV12" s="635"/>
      <c r="CW12" s="635"/>
      <c r="CX12" s="635"/>
      <c r="CY12" s="636"/>
      <c r="CZ12" s="672">
        <v>0.7</v>
      </c>
      <c r="DA12" s="672"/>
      <c r="DB12" s="672"/>
      <c r="DC12" s="672"/>
      <c r="DD12" s="640" t="s">
        <v>121</v>
      </c>
      <c r="DE12" s="635"/>
      <c r="DF12" s="635"/>
      <c r="DG12" s="635"/>
      <c r="DH12" s="635"/>
      <c r="DI12" s="635"/>
      <c r="DJ12" s="635"/>
      <c r="DK12" s="635"/>
      <c r="DL12" s="635"/>
      <c r="DM12" s="635"/>
      <c r="DN12" s="635"/>
      <c r="DO12" s="635"/>
      <c r="DP12" s="636"/>
      <c r="DQ12" s="640">
        <v>15136</v>
      </c>
      <c r="DR12" s="635"/>
      <c r="DS12" s="635"/>
      <c r="DT12" s="635"/>
      <c r="DU12" s="635"/>
      <c r="DV12" s="635"/>
      <c r="DW12" s="635"/>
      <c r="DX12" s="635"/>
      <c r="DY12" s="635"/>
      <c r="DZ12" s="635"/>
      <c r="EA12" s="635"/>
      <c r="EB12" s="635"/>
      <c r="EC12" s="671"/>
    </row>
    <row r="13" spans="2:143" ht="11.25" customHeight="1" x14ac:dyDescent="0.15">
      <c r="B13" s="631" t="s">
        <v>240</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973471</v>
      </c>
      <c r="BH13" s="635"/>
      <c r="BI13" s="635"/>
      <c r="BJ13" s="635"/>
      <c r="BK13" s="635"/>
      <c r="BL13" s="635"/>
      <c r="BM13" s="635"/>
      <c r="BN13" s="636"/>
      <c r="BO13" s="672">
        <v>70.900000000000006</v>
      </c>
      <c r="BP13" s="672"/>
      <c r="BQ13" s="672"/>
      <c r="BR13" s="672"/>
      <c r="BS13" s="673" t="s">
        <v>121</v>
      </c>
      <c r="BT13" s="673"/>
      <c r="BU13" s="673"/>
      <c r="BV13" s="673"/>
      <c r="BW13" s="673"/>
      <c r="BX13" s="673"/>
      <c r="BY13" s="673"/>
      <c r="BZ13" s="673"/>
      <c r="CA13" s="673"/>
      <c r="CB13" s="713"/>
      <c r="CD13" s="631" t="s">
        <v>242</v>
      </c>
      <c r="CE13" s="632"/>
      <c r="CF13" s="632"/>
      <c r="CG13" s="632"/>
      <c r="CH13" s="632"/>
      <c r="CI13" s="632"/>
      <c r="CJ13" s="632"/>
      <c r="CK13" s="632"/>
      <c r="CL13" s="632"/>
      <c r="CM13" s="632"/>
      <c r="CN13" s="632"/>
      <c r="CO13" s="632"/>
      <c r="CP13" s="632"/>
      <c r="CQ13" s="633"/>
      <c r="CR13" s="634">
        <v>653966</v>
      </c>
      <c r="CS13" s="635"/>
      <c r="CT13" s="635"/>
      <c r="CU13" s="635"/>
      <c r="CV13" s="635"/>
      <c r="CW13" s="635"/>
      <c r="CX13" s="635"/>
      <c r="CY13" s="636"/>
      <c r="CZ13" s="672">
        <v>14.9</v>
      </c>
      <c r="DA13" s="672"/>
      <c r="DB13" s="672"/>
      <c r="DC13" s="672"/>
      <c r="DD13" s="640">
        <v>114293</v>
      </c>
      <c r="DE13" s="635"/>
      <c r="DF13" s="635"/>
      <c r="DG13" s="635"/>
      <c r="DH13" s="635"/>
      <c r="DI13" s="635"/>
      <c r="DJ13" s="635"/>
      <c r="DK13" s="635"/>
      <c r="DL13" s="635"/>
      <c r="DM13" s="635"/>
      <c r="DN13" s="635"/>
      <c r="DO13" s="635"/>
      <c r="DP13" s="636"/>
      <c r="DQ13" s="640">
        <v>313568</v>
      </c>
      <c r="DR13" s="635"/>
      <c r="DS13" s="635"/>
      <c r="DT13" s="635"/>
      <c r="DU13" s="635"/>
      <c r="DV13" s="635"/>
      <c r="DW13" s="635"/>
      <c r="DX13" s="635"/>
      <c r="DY13" s="635"/>
      <c r="DZ13" s="635"/>
      <c r="EA13" s="635"/>
      <c r="EB13" s="635"/>
      <c r="EC13" s="671"/>
    </row>
    <row r="14" spans="2:143" ht="11.25" customHeight="1" x14ac:dyDescent="0.15">
      <c r="B14" s="631" t="s">
        <v>243</v>
      </c>
      <c r="C14" s="632"/>
      <c r="D14" s="632"/>
      <c r="E14" s="632"/>
      <c r="F14" s="632"/>
      <c r="G14" s="632"/>
      <c r="H14" s="632"/>
      <c r="I14" s="632"/>
      <c r="J14" s="632"/>
      <c r="K14" s="632"/>
      <c r="L14" s="632"/>
      <c r="M14" s="632"/>
      <c r="N14" s="632"/>
      <c r="O14" s="632"/>
      <c r="P14" s="632"/>
      <c r="Q14" s="633"/>
      <c r="R14" s="634">
        <v>186</v>
      </c>
      <c r="S14" s="635"/>
      <c r="T14" s="635"/>
      <c r="U14" s="635"/>
      <c r="V14" s="635"/>
      <c r="W14" s="635"/>
      <c r="X14" s="635"/>
      <c r="Y14" s="636"/>
      <c r="Z14" s="672">
        <v>0</v>
      </c>
      <c r="AA14" s="672"/>
      <c r="AB14" s="672"/>
      <c r="AC14" s="672"/>
      <c r="AD14" s="673">
        <v>186</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16610</v>
      </c>
      <c r="BH14" s="635"/>
      <c r="BI14" s="635"/>
      <c r="BJ14" s="635"/>
      <c r="BK14" s="635"/>
      <c r="BL14" s="635"/>
      <c r="BM14" s="635"/>
      <c r="BN14" s="636"/>
      <c r="BO14" s="672">
        <v>1.2</v>
      </c>
      <c r="BP14" s="672"/>
      <c r="BQ14" s="672"/>
      <c r="BR14" s="672"/>
      <c r="BS14" s="673" t="s">
        <v>121</v>
      </c>
      <c r="BT14" s="673"/>
      <c r="BU14" s="673"/>
      <c r="BV14" s="673"/>
      <c r="BW14" s="673"/>
      <c r="BX14" s="673"/>
      <c r="BY14" s="673"/>
      <c r="BZ14" s="673"/>
      <c r="CA14" s="673"/>
      <c r="CB14" s="713"/>
      <c r="CD14" s="631" t="s">
        <v>245</v>
      </c>
      <c r="CE14" s="632"/>
      <c r="CF14" s="632"/>
      <c r="CG14" s="632"/>
      <c r="CH14" s="632"/>
      <c r="CI14" s="632"/>
      <c r="CJ14" s="632"/>
      <c r="CK14" s="632"/>
      <c r="CL14" s="632"/>
      <c r="CM14" s="632"/>
      <c r="CN14" s="632"/>
      <c r="CO14" s="632"/>
      <c r="CP14" s="632"/>
      <c r="CQ14" s="633"/>
      <c r="CR14" s="634">
        <v>168951</v>
      </c>
      <c r="CS14" s="635"/>
      <c r="CT14" s="635"/>
      <c r="CU14" s="635"/>
      <c r="CV14" s="635"/>
      <c r="CW14" s="635"/>
      <c r="CX14" s="635"/>
      <c r="CY14" s="636"/>
      <c r="CZ14" s="672">
        <v>3.9</v>
      </c>
      <c r="DA14" s="672"/>
      <c r="DB14" s="672"/>
      <c r="DC14" s="672"/>
      <c r="DD14" s="640">
        <v>5533</v>
      </c>
      <c r="DE14" s="635"/>
      <c r="DF14" s="635"/>
      <c r="DG14" s="635"/>
      <c r="DH14" s="635"/>
      <c r="DI14" s="635"/>
      <c r="DJ14" s="635"/>
      <c r="DK14" s="635"/>
      <c r="DL14" s="635"/>
      <c r="DM14" s="635"/>
      <c r="DN14" s="635"/>
      <c r="DO14" s="635"/>
      <c r="DP14" s="636"/>
      <c r="DQ14" s="640">
        <v>165957</v>
      </c>
      <c r="DR14" s="635"/>
      <c r="DS14" s="635"/>
      <c r="DT14" s="635"/>
      <c r="DU14" s="635"/>
      <c r="DV14" s="635"/>
      <c r="DW14" s="635"/>
      <c r="DX14" s="635"/>
      <c r="DY14" s="635"/>
      <c r="DZ14" s="635"/>
      <c r="EA14" s="635"/>
      <c r="EB14" s="635"/>
      <c r="EC14" s="671"/>
    </row>
    <row r="15" spans="2:143" ht="11.25" customHeight="1" x14ac:dyDescent="0.15">
      <c r="B15" s="631" t="s">
        <v>246</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25158</v>
      </c>
      <c r="BH15" s="635"/>
      <c r="BI15" s="635"/>
      <c r="BJ15" s="635"/>
      <c r="BK15" s="635"/>
      <c r="BL15" s="635"/>
      <c r="BM15" s="635"/>
      <c r="BN15" s="636"/>
      <c r="BO15" s="672">
        <v>1.8</v>
      </c>
      <c r="BP15" s="672"/>
      <c r="BQ15" s="672"/>
      <c r="BR15" s="672"/>
      <c r="BS15" s="673" t="s">
        <v>121</v>
      </c>
      <c r="BT15" s="673"/>
      <c r="BU15" s="673"/>
      <c r="BV15" s="673"/>
      <c r="BW15" s="673"/>
      <c r="BX15" s="673"/>
      <c r="BY15" s="673"/>
      <c r="BZ15" s="673"/>
      <c r="CA15" s="673"/>
      <c r="CB15" s="713"/>
      <c r="CD15" s="631" t="s">
        <v>248</v>
      </c>
      <c r="CE15" s="632"/>
      <c r="CF15" s="632"/>
      <c r="CG15" s="632"/>
      <c r="CH15" s="632"/>
      <c r="CI15" s="632"/>
      <c r="CJ15" s="632"/>
      <c r="CK15" s="632"/>
      <c r="CL15" s="632"/>
      <c r="CM15" s="632"/>
      <c r="CN15" s="632"/>
      <c r="CO15" s="632"/>
      <c r="CP15" s="632"/>
      <c r="CQ15" s="633"/>
      <c r="CR15" s="634">
        <v>520992</v>
      </c>
      <c r="CS15" s="635"/>
      <c r="CT15" s="635"/>
      <c r="CU15" s="635"/>
      <c r="CV15" s="635"/>
      <c r="CW15" s="635"/>
      <c r="CX15" s="635"/>
      <c r="CY15" s="636"/>
      <c r="CZ15" s="672">
        <v>11.9</v>
      </c>
      <c r="DA15" s="672"/>
      <c r="DB15" s="672"/>
      <c r="DC15" s="672"/>
      <c r="DD15" s="640">
        <v>160851</v>
      </c>
      <c r="DE15" s="635"/>
      <c r="DF15" s="635"/>
      <c r="DG15" s="635"/>
      <c r="DH15" s="635"/>
      <c r="DI15" s="635"/>
      <c r="DJ15" s="635"/>
      <c r="DK15" s="635"/>
      <c r="DL15" s="635"/>
      <c r="DM15" s="635"/>
      <c r="DN15" s="635"/>
      <c r="DO15" s="635"/>
      <c r="DP15" s="636"/>
      <c r="DQ15" s="640">
        <v>458036</v>
      </c>
      <c r="DR15" s="635"/>
      <c r="DS15" s="635"/>
      <c r="DT15" s="635"/>
      <c r="DU15" s="635"/>
      <c r="DV15" s="635"/>
      <c r="DW15" s="635"/>
      <c r="DX15" s="635"/>
      <c r="DY15" s="635"/>
      <c r="DZ15" s="635"/>
      <c r="EA15" s="635"/>
      <c r="EB15" s="635"/>
      <c r="EC15" s="671"/>
    </row>
    <row r="16" spans="2:143" ht="11.25" customHeight="1" x14ac:dyDescent="0.15">
      <c r="B16" s="631" t="s">
        <v>249</v>
      </c>
      <c r="C16" s="632"/>
      <c r="D16" s="632"/>
      <c r="E16" s="632"/>
      <c r="F16" s="632"/>
      <c r="G16" s="632"/>
      <c r="H16" s="632"/>
      <c r="I16" s="632"/>
      <c r="J16" s="632"/>
      <c r="K16" s="632"/>
      <c r="L16" s="632"/>
      <c r="M16" s="632"/>
      <c r="N16" s="632"/>
      <c r="O16" s="632"/>
      <c r="P16" s="632"/>
      <c r="Q16" s="633"/>
      <c r="R16" s="634">
        <v>2340</v>
      </c>
      <c r="S16" s="635"/>
      <c r="T16" s="635"/>
      <c r="U16" s="635"/>
      <c r="V16" s="635"/>
      <c r="W16" s="635"/>
      <c r="X16" s="635"/>
      <c r="Y16" s="636"/>
      <c r="Z16" s="672">
        <v>0.1</v>
      </c>
      <c r="AA16" s="672"/>
      <c r="AB16" s="672"/>
      <c r="AC16" s="672"/>
      <c r="AD16" s="673">
        <v>2340</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251</v>
      </c>
      <c r="CE16" s="632"/>
      <c r="CF16" s="632"/>
      <c r="CG16" s="632"/>
      <c r="CH16" s="632"/>
      <c r="CI16" s="632"/>
      <c r="CJ16" s="632"/>
      <c r="CK16" s="632"/>
      <c r="CL16" s="632"/>
      <c r="CM16" s="632"/>
      <c r="CN16" s="632"/>
      <c r="CO16" s="632"/>
      <c r="CP16" s="632"/>
      <c r="CQ16" s="633"/>
      <c r="CR16" s="634" t="s">
        <v>121</v>
      </c>
      <c r="CS16" s="635"/>
      <c r="CT16" s="635"/>
      <c r="CU16" s="635"/>
      <c r="CV16" s="635"/>
      <c r="CW16" s="635"/>
      <c r="CX16" s="635"/>
      <c r="CY16" s="636"/>
      <c r="CZ16" s="672" t="s">
        <v>121</v>
      </c>
      <c r="DA16" s="672"/>
      <c r="DB16" s="672"/>
      <c r="DC16" s="672"/>
      <c r="DD16" s="640" t="s">
        <v>121</v>
      </c>
      <c r="DE16" s="635"/>
      <c r="DF16" s="635"/>
      <c r="DG16" s="635"/>
      <c r="DH16" s="635"/>
      <c r="DI16" s="635"/>
      <c r="DJ16" s="635"/>
      <c r="DK16" s="635"/>
      <c r="DL16" s="635"/>
      <c r="DM16" s="635"/>
      <c r="DN16" s="635"/>
      <c r="DO16" s="635"/>
      <c r="DP16" s="636"/>
      <c r="DQ16" s="640" t="s">
        <v>121</v>
      </c>
      <c r="DR16" s="635"/>
      <c r="DS16" s="635"/>
      <c r="DT16" s="635"/>
      <c r="DU16" s="635"/>
      <c r="DV16" s="635"/>
      <c r="DW16" s="635"/>
      <c r="DX16" s="635"/>
      <c r="DY16" s="635"/>
      <c r="DZ16" s="635"/>
      <c r="EA16" s="635"/>
      <c r="EB16" s="635"/>
      <c r="EC16" s="671"/>
    </row>
    <row r="17" spans="2:133" ht="11.25" customHeight="1" x14ac:dyDescent="0.15">
      <c r="B17" s="631" t="s">
        <v>252</v>
      </c>
      <c r="C17" s="632"/>
      <c r="D17" s="632"/>
      <c r="E17" s="632"/>
      <c r="F17" s="632"/>
      <c r="G17" s="632"/>
      <c r="H17" s="632"/>
      <c r="I17" s="632"/>
      <c r="J17" s="632"/>
      <c r="K17" s="632"/>
      <c r="L17" s="632"/>
      <c r="M17" s="632"/>
      <c r="N17" s="632"/>
      <c r="O17" s="632"/>
      <c r="P17" s="632"/>
      <c r="Q17" s="633"/>
      <c r="R17" s="634">
        <v>17319</v>
      </c>
      <c r="S17" s="635"/>
      <c r="T17" s="635"/>
      <c r="U17" s="635"/>
      <c r="V17" s="635"/>
      <c r="W17" s="635"/>
      <c r="X17" s="635"/>
      <c r="Y17" s="636"/>
      <c r="Z17" s="672">
        <v>0.4</v>
      </c>
      <c r="AA17" s="672"/>
      <c r="AB17" s="672"/>
      <c r="AC17" s="672"/>
      <c r="AD17" s="673">
        <v>17319</v>
      </c>
      <c r="AE17" s="673"/>
      <c r="AF17" s="673"/>
      <c r="AG17" s="673"/>
      <c r="AH17" s="673"/>
      <c r="AI17" s="673"/>
      <c r="AJ17" s="673"/>
      <c r="AK17" s="673"/>
      <c r="AL17" s="637">
        <v>0.7</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254</v>
      </c>
      <c r="CE17" s="632"/>
      <c r="CF17" s="632"/>
      <c r="CG17" s="632"/>
      <c r="CH17" s="632"/>
      <c r="CI17" s="632"/>
      <c r="CJ17" s="632"/>
      <c r="CK17" s="632"/>
      <c r="CL17" s="632"/>
      <c r="CM17" s="632"/>
      <c r="CN17" s="632"/>
      <c r="CO17" s="632"/>
      <c r="CP17" s="632"/>
      <c r="CQ17" s="633"/>
      <c r="CR17" s="634">
        <v>484357</v>
      </c>
      <c r="CS17" s="635"/>
      <c r="CT17" s="635"/>
      <c r="CU17" s="635"/>
      <c r="CV17" s="635"/>
      <c r="CW17" s="635"/>
      <c r="CX17" s="635"/>
      <c r="CY17" s="636"/>
      <c r="CZ17" s="672">
        <v>11.1</v>
      </c>
      <c r="DA17" s="672"/>
      <c r="DB17" s="672"/>
      <c r="DC17" s="672"/>
      <c r="DD17" s="640" t="s">
        <v>121</v>
      </c>
      <c r="DE17" s="635"/>
      <c r="DF17" s="635"/>
      <c r="DG17" s="635"/>
      <c r="DH17" s="635"/>
      <c r="DI17" s="635"/>
      <c r="DJ17" s="635"/>
      <c r="DK17" s="635"/>
      <c r="DL17" s="635"/>
      <c r="DM17" s="635"/>
      <c r="DN17" s="635"/>
      <c r="DO17" s="635"/>
      <c r="DP17" s="636"/>
      <c r="DQ17" s="640">
        <v>454003</v>
      </c>
      <c r="DR17" s="635"/>
      <c r="DS17" s="635"/>
      <c r="DT17" s="635"/>
      <c r="DU17" s="635"/>
      <c r="DV17" s="635"/>
      <c r="DW17" s="635"/>
      <c r="DX17" s="635"/>
      <c r="DY17" s="635"/>
      <c r="DZ17" s="635"/>
      <c r="EA17" s="635"/>
      <c r="EB17" s="635"/>
      <c r="EC17" s="671"/>
    </row>
    <row r="18" spans="2:133" ht="11.25" customHeight="1" x14ac:dyDescent="0.15">
      <c r="B18" s="631" t="s">
        <v>255</v>
      </c>
      <c r="C18" s="632"/>
      <c r="D18" s="632"/>
      <c r="E18" s="632"/>
      <c r="F18" s="632"/>
      <c r="G18" s="632"/>
      <c r="H18" s="632"/>
      <c r="I18" s="632"/>
      <c r="J18" s="632"/>
      <c r="K18" s="632"/>
      <c r="L18" s="632"/>
      <c r="M18" s="632"/>
      <c r="N18" s="632"/>
      <c r="O18" s="632"/>
      <c r="P18" s="632"/>
      <c r="Q18" s="633"/>
      <c r="R18" s="634">
        <v>7757</v>
      </c>
      <c r="S18" s="635"/>
      <c r="T18" s="635"/>
      <c r="U18" s="635"/>
      <c r="V18" s="635"/>
      <c r="W18" s="635"/>
      <c r="X18" s="635"/>
      <c r="Y18" s="636"/>
      <c r="Z18" s="672">
        <v>0.2</v>
      </c>
      <c r="AA18" s="672"/>
      <c r="AB18" s="672"/>
      <c r="AC18" s="672"/>
      <c r="AD18" s="673">
        <v>7757</v>
      </c>
      <c r="AE18" s="673"/>
      <c r="AF18" s="673"/>
      <c r="AG18" s="673"/>
      <c r="AH18" s="673"/>
      <c r="AI18" s="673"/>
      <c r="AJ18" s="673"/>
      <c r="AK18" s="673"/>
      <c r="AL18" s="637">
        <v>0.3</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257</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258</v>
      </c>
      <c r="C19" s="632"/>
      <c r="D19" s="632"/>
      <c r="E19" s="632"/>
      <c r="F19" s="632"/>
      <c r="G19" s="632"/>
      <c r="H19" s="632"/>
      <c r="I19" s="632"/>
      <c r="J19" s="632"/>
      <c r="K19" s="632"/>
      <c r="L19" s="632"/>
      <c r="M19" s="632"/>
      <c r="N19" s="632"/>
      <c r="O19" s="632"/>
      <c r="P19" s="632"/>
      <c r="Q19" s="633"/>
      <c r="R19" s="634">
        <v>7757</v>
      </c>
      <c r="S19" s="635"/>
      <c r="T19" s="635"/>
      <c r="U19" s="635"/>
      <c r="V19" s="635"/>
      <c r="W19" s="635"/>
      <c r="X19" s="635"/>
      <c r="Y19" s="636"/>
      <c r="Z19" s="672">
        <v>0.2</v>
      </c>
      <c r="AA19" s="672"/>
      <c r="AB19" s="672"/>
      <c r="AC19" s="672"/>
      <c r="AD19" s="673">
        <v>7757</v>
      </c>
      <c r="AE19" s="673"/>
      <c r="AF19" s="673"/>
      <c r="AG19" s="673"/>
      <c r="AH19" s="673"/>
      <c r="AI19" s="673"/>
      <c r="AJ19" s="673"/>
      <c r="AK19" s="673"/>
      <c r="AL19" s="637">
        <v>0.3</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13"/>
      <c r="CD19" s="631" t="s">
        <v>260</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261</v>
      </c>
      <c r="C20" s="702"/>
      <c r="D20" s="702"/>
      <c r="E20" s="702"/>
      <c r="F20" s="702"/>
      <c r="G20" s="702"/>
      <c r="H20" s="702"/>
      <c r="I20" s="702"/>
      <c r="J20" s="702"/>
      <c r="K20" s="702"/>
      <c r="L20" s="702"/>
      <c r="M20" s="702"/>
      <c r="N20" s="702"/>
      <c r="O20" s="702"/>
      <c r="P20" s="702"/>
      <c r="Q20" s="703"/>
      <c r="R20" s="634" t="s">
        <v>121</v>
      </c>
      <c r="S20" s="635"/>
      <c r="T20" s="635"/>
      <c r="U20" s="635"/>
      <c r="V20" s="635"/>
      <c r="W20" s="635"/>
      <c r="X20" s="635"/>
      <c r="Y20" s="636"/>
      <c r="Z20" s="672" t="s">
        <v>121</v>
      </c>
      <c r="AA20" s="672"/>
      <c r="AB20" s="672"/>
      <c r="AC20" s="672"/>
      <c r="AD20" s="673" t="s">
        <v>121</v>
      </c>
      <c r="AE20" s="673"/>
      <c r="AF20" s="673"/>
      <c r="AG20" s="673"/>
      <c r="AH20" s="673"/>
      <c r="AI20" s="673"/>
      <c r="AJ20" s="673"/>
      <c r="AK20" s="673"/>
      <c r="AL20" s="637" t="s">
        <v>121</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13"/>
      <c r="CD20" s="631" t="s">
        <v>263</v>
      </c>
      <c r="CE20" s="632"/>
      <c r="CF20" s="632"/>
      <c r="CG20" s="632"/>
      <c r="CH20" s="632"/>
      <c r="CI20" s="632"/>
      <c r="CJ20" s="632"/>
      <c r="CK20" s="632"/>
      <c r="CL20" s="632"/>
      <c r="CM20" s="632"/>
      <c r="CN20" s="632"/>
      <c r="CO20" s="632"/>
      <c r="CP20" s="632"/>
      <c r="CQ20" s="633"/>
      <c r="CR20" s="634">
        <v>4380877</v>
      </c>
      <c r="CS20" s="635"/>
      <c r="CT20" s="635"/>
      <c r="CU20" s="635"/>
      <c r="CV20" s="635"/>
      <c r="CW20" s="635"/>
      <c r="CX20" s="635"/>
      <c r="CY20" s="636"/>
      <c r="CZ20" s="672">
        <v>100</v>
      </c>
      <c r="DA20" s="672"/>
      <c r="DB20" s="672"/>
      <c r="DC20" s="672"/>
      <c r="DD20" s="640">
        <v>405479</v>
      </c>
      <c r="DE20" s="635"/>
      <c r="DF20" s="635"/>
      <c r="DG20" s="635"/>
      <c r="DH20" s="635"/>
      <c r="DI20" s="635"/>
      <c r="DJ20" s="635"/>
      <c r="DK20" s="635"/>
      <c r="DL20" s="635"/>
      <c r="DM20" s="635"/>
      <c r="DN20" s="635"/>
      <c r="DO20" s="635"/>
      <c r="DP20" s="636"/>
      <c r="DQ20" s="640">
        <v>3446609</v>
      </c>
      <c r="DR20" s="635"/>
      <c r="DS20" s="635"/>
      <c r="DT20" s="635"/>
      <c r="DU20" s="635"/>
      <c r="DV20" s="635"/>
      <c r="DW20" s="635"/>
      <c r="DX20" s="635"/>
      <c r="DY20" s="635"/>
      <c r="DZ20" s="635"/>
      <c r="EA20" s="635"/>
      <c r="EB20" s="635"/>
      <c r="EC20" s="671"/>
    </row>
    <row r="21" spans="2:133" ht="11.25" customHeight="1" x14ac:dyDescent="0.15">
      <c r="B21" s="631" t="s">
        <v>264</v>
      </c>
      <c r="C21" s="632"/>
      <c r="D21" s="632"/>
      <c r="E21" s="632"/>
      <c r="F21" s="632"/>
      <c r="G21" s="632"/>
      <c r="H21" s="632"/>
      <c r="I21" s="632"/>
      <c r="J21" s="632"/>
      <c r="K21" s="632"/>
      <c r="L21" s="632"/>
      <c r="M21" s="632"/>
      <c r="N21" s="632"/>
      <c r="O21" s="632"/>
      <c r="P21" s="632"/>
      <c r="Q21" s="633"/>
      <c r="R21" s="634">
        <v>769493</v>
      </c>
      <c r="S21" s="635"/>
      <c r="T21" s="635"/>
      <c r="U21" s="635"/>
      <c r="V21" s="635"/>
      <c r="W21" s="635"/>
      <c r="X21" s="635"/>
      <c r="Y21" s="636"/>
      <c r="Z21" s="672">
        <v>16.600000000000001</v>
      </c>
      <c r="AA21" s="672"/>
      <c r="AB21" s="672"/>
      <c r="AC21" s="672"/>
      <c r="AD21" s="673">
        <v>687087</v>
      </c>
      <c r="AE21" s="673"/>
      <c r="AF21" s="673"/>
      <c r="AG21" s="673"/>
      <c r="AH21" s="673"/>
      <c r="AI21" s="673"/>
      <c r="AJ21" s="673"/>
      <c r="AK21" s="673"/>
      <c r="AL21" s="637">
        <v>29.6</v>
      </c>
      <c r="AM21" s="638"/>
      <c r="AN21" s="638"/>
      <c r="AO21" s="674"/>
      <c r="AP21" s="631" t="s">
        <v>265</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266</v>
      </c>
      <c r="C22" s="632"/>
      <c r="D22" s="632"/>
      <c r="E22" s="632"/>
      <c r="F22" s="632"/>
      <c r="G22" s="632"/>
      <c r="H22" s="632"/>
      <c r="I22" s="632"/>
      <c r="J22" s="632"/>
      <c r="K22" s="632"/>
      <c r="L22" s="632"/>
      <c r="M22" s="632"/>
      <c r="N22" s="632"/>
      <c r="O22" s="632"/>
      <c r="P22" s="632"/>
      <c r="Q22" s="633"/>
      <c r="R22" s="634">
        <v>687087</v>
      </c>
      <c r="S22" s="635"/>
      <c r="T22" s="635"/>
      <c r="U22" s="635"/>
      <c r="V22" s="635"/>
      <c r="W22" s="635"/>
      <c r="X22" s="635"/>
      <c r="Y22" s="636"/>
      <c r="Z22" s="672">
        <v>14.8</v>
      </c>
      <c r="AA22" s="672"/>
      <c r="AB22" s="672"/>
      <c r="AC22" s="672"/>
      <c r="AD22" s="673">
        <v>687087</v>
      </c>
      <c r="AE22" s="673"/>
      <c r="AF22" s="673"/>
      <c r="AG22" s="673"/>
      <c r="AH22" s="673"/>
      <c r="AI22" s="673"/>
      <c r="AJ22" s="673"/>
      <c r="AK22" s="673"/>
      <c r="AL22" s="637">
        <v>29.6</v>
      </c>
      <c r="AM22" s="638"/>
      <c r="AN22" s="638"/>
      <c r="AO22" s="674"/>
      <c r="AP22" s="631" t="s">
        <v>267</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269</v>
      </c>
      <c r="C23" s="632"/>
      <c r="D23" s="632"/>
      <c r="E23" s="632"/>
      <c r="F23" s="632"/>
      <c r="G23" s="632"/>
      <c r="H23" s="632"/>
      <c r="I23" s="632"/>
      <c r="J23" s="632"/>
      <c r="K23" s="632"/>
      <c r="L23" s="632"/>
      <c r="M23" s="632"/>
      <c r="N23" s="632"/>
      <c r="O23" s="632"/>
      <c r="P23" s="632"/>
      <c r="Q23" s="633"/>
      <c r="R23" s="634">
        <v>82406</v>
      </c>
      <c r="S23" s="635"/>
      <c r="T23" s="635"/>
      <c r="U23" s="635"/>
      <c r="V23" s="635"/>
      <c r="W23" s="635"/>
      <c r="X23" s="635"/>
      <c r="Y23" s="636"/>
      <c r="Z23" s="672">
        <v>1.8</v>
      </c>
      <c r="AA23" s="672"/>
      <c r="AB23" s="672"/>
      <c r="AC23" s="672"/>
      <c r="AD23" s="673" t="s">
        <v>121</v>
      </c>
      <c r="AE23" s="673"/>
      <c r="AF23" s="673"/>
      <c r="AG23" s="673"/>
      <c r="AH23" s="673"/>
      <c r="AI23" s="673"/>
      <c r="AJ23" s="673"/>
      <c r="AK23" s="673"/>
      <c r="AL23" s="637" t="s">
        <v>121</v>
      </c>
      <c r="AM23" s="638"/>
      <c r="AN23" s="638"/>
      <c r="AO23" s="674"/>
      <c r="AP23" s="631" t="s">
        <v>270</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15">
      <c r="B24" s="631" t="s">
        <v>276</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277</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278</v>
      </c>
      <c r="CE24" s="693"/>
      <c r="CF24" s="693"/>
      <c r="CG24" s="693"/>
      <c r="CH24" s="693"/>
      <c r="CI24" s="693"/>
      <c r="CJ24" s="693"/>
      <c r="CK24" s="693"/>
      <c r="CL24" s="693"/>
      <c r="CM24" s="693"/>
      <c r="CN24" s="693"/>
      <c r="CO24" s="693"/>
      <c r="CP24" s="693"/>
      <c r="CQ24" s="694"/>
      <c r="CR24" s="689">
        <v>1780637</v>
      </c>
      <c r="CS24" s="690"/>
      <c r="CT24" s="690"/>
      <c r="CU24" s="690"/>
      <c r="CV24" s="690"/>
      <c r="CW24" s="690"/>
      <c r="CX24" s="690"/>
      <c r="CY24" s="715"/>
      <c r="CZ24" s="716">
        <v>40.6</v>
      </c>
      <c r="DA24" s="698"/>
      <c r="DB24" s="698"/>
      <c r="DC24" s="718"/>
      <c r="DD24" s="714">
        <v>1378452</v>
      </c>
      <c r="DE24" s="690"/>
      <c r="DF24" s="690"/>
      <c r="DG24" s="690"/>
      <c r="DH24" s="690"/>
      <c r="DI24" s="690"/>
      <c r="DJ24" s="690"/>
      <c r="DK24" s="715"/>
      <c r="DL24" s="714">
        <v>1304990</v>
      </c>
      <c r="DM24" s="690"/>
      <c r="DN24" s="690"/>
      <c r="DO24" s="690"/>
      <c r="DP24" s="690"/>
      <c r="DQ24" s="690"/>
      <c r="DR24" s="690"/>
      <c r="DS24" s="690"/>
      <c r="DT24" s="690"/>
      <c r="DU24" s="690"/>
      <c r="DV24" s="715"/>
      <c r="DW24" s="716">
        <v>55.7</v>
      </c>
      <c r="DX24" s="698"/>
      <c r="DY24" s="698"/>
      <c r="DZ24" s="698"/>
      <c r="EA24" s="698"/>
      <c r="EB24" s="698"/>
      <c r="EC24" s="717"/>
    </row>
    <row r="25" spans="2:133" ht="11.25" customHeight="1" x14ac:dyDescent="0.15">
      <c r="B25" s="631" t="s">
        <v>279</v>
      </c>
      <c r="C25" s="632"/>
      <c r="D25" s="632"/>
      <c r="E25" s="632"/>
      <c r="F25" s="632"/>
      <c r="G25" s="632"/>
      <c r="H25" s="632"/>
      <c r="I25" s="632"/>
      <c r="J25" s="632"/>
      <c r="K25" s="632"/>
      <c r="L25" s="632"/>
      <c r="M25" s="632"/>
      <c r="N25" s="632"/>
      <c r="O25" s="632"/>
      <c r="P25" s="632"/>
      <c r="Q25" s="633"/>
      <c r="R25" s="634">
        <v>2385644</v>
      </c>
      <c r="S25" s="635"/>
      <c r="T25" s="635"/>
      <c r="U25" s="635"/>
      <c r="V25" s="635"/>
      <c r="W25" s="635"/>
      <c r="X25" s="635"/>
      <c r="Y25" s="636"/>
      <c r="Z25" s="672">
        <v>51.3</v>
      </c>
      <c r="AA25" s="672"/>
      <c r="AB25" s="672"/>
      <c r="AC25" s="672"/>
      <c r="AD25" s="673">
        <v>2303238</v>
      </c>
      <c r="AE25" s="673"/>
      <c r="AF25" s="673"/>
      <c r="AG25" s="673"/>
      <c r="AH25" s="673"/>
      <c r="AI25" s="673"/>
      <c r="AJ25" s="673"/>
      <c r="AK25" s="673"/>
      <c r="AL25" s="637">
        <v>99.2</v>
      </c>
      <c r="AM25" s="638"/>
      <c r="AN25" s="638"/>
      <c r="AO25" s="674"/>
      <c r="AP25" s="631" t="s">
        <v>280</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281</v>
      </c>
      <c r="CE25" s="632"/>
      <c r="CF25" s="632"/>
      <c r="CG25" s="632"/>
      <c r="CH25" s="632"/>
      <c r="CI25" s="632"/>
      <c r="CJ25" s="632"/>
      <c r="CK25" s="632"/>
      <c r="CL25" s="632"/>
      <c r="CM25" s="632"/>
      <c r="CN25" s="632"/>
      <c r="CO25" s="632"/>
      <c r="CP25" s="632"/>
      <c r="CQ25" s="633"/>
      <c r="CR25" s="634">
        <v>829699</v>
      </c>
      <c r="CS25" s="647"/>
      <c r="CT25" s="647"/>
      <c r="CU25" s="647"/>
      <c r="CV25" s="647"/>
      <c r="CW25" s="647"/>
      <c r="CX25" s="647"/>
      <c r="CY25" s="648"/>
      <c r="CZ25" s="637">
        <v>18.899999999999999</v>
      </c>
      <c r="DA25" s="649"/>
      <c r="DB25" s="649"/>
      <c r="DC25" s="650"/>
      <c r="DD25" s="640">
        <v>728398</v>
      </c>
      <c r="DE25" s="647"/>
      <c r="DF25" s="647"/>
      <c r="DG25" s="647"/>
      <c r="DH25" s="647"/>
      <c r="DI25" s="647"/>
      <c r="DJ25" s="647"/>
      <c r="DK25" s="648"/>
      <c r="DL25" s="640">
        <v>722977</v>
      </c>
      <c r="DM25" s="647"/>
      <c r="DN25" s="647"/>
      <c r="DO25" s="647"/>
      <c r="DP25" s="647"/>
      <c r="DQ25" s="647"/>
      <c r="DR25" s="647"/>
      <c r="DS25" s="647"/>
      <c r="DT25" s="647"/>
      <c r="DU25" s="647"/>
      <c r="DV25" s="648"/>
      <c r="DW25" s="637">
        <v>30.9</v>
      </c>
      <c r="DX25" s="649"/>
      <c r="DY25" s="649"/>
      <c r="DZ25" s="649"/>
      <c r="EA25" s="649"/>
      <c r="EB25" s="649"/>
      <c r="EC25" s="661"/>
    </row>
    <row r="26" spans="2:133" ht="11.25" customHeight="1" x14ac:dyDescent="0.15">
      <c r="B26" s="631" t="s">
        <v>282</v>
      </c>
      <c r="C26" s="632"/>
      <c r="D26" s="632"/>
      <c r="E26" s="632"/>
      <c r="F26" s="632"/>
      <c r="G26" s="632"/>
      <c r="H26" s="632"/>
      <c r="I26" s="632"/>
      <c r="J26" s="632"/>
      <c r="K26" s="632"/>
      <c r="L26" s="632"/>
      <c r="M26" s="632"/>
      <c r="N26" s="632"/>
      <c r="O26" s="632"/>
      <c r="P26" s="632"/>
      <c r="Q26" s="633"/>
      <c r="R26" s="634" t="s">
        <v>121</v>
      </c>
      <c r="S26" s="635"/>
      <c r="T26" s="635"/>
      <c r="U26" s="635"/>
      <c r="V26" s="635"/>
      <c r="W26" s="635"/>
      <c r="X26" s="635"/>
      <c r="Y26" s="636"/>
      <c r="Z26" s="672" t="s">
        <v>121</v>
      </c>
      <c r="AA26" s="672"/>
      <c r="AB26" s="672"/>
      <c r="AC26" s="672"/>
      <c r="AD26" s="673" t="s">
        <v>121</v>
      </c>
      <c r="AE26" s="673"/>
      <c r="AF26" s="673"/>
      <c r="AG26" s="673"/>
      <c r="AH26" s="673"/>
      <c r="AI26" s="673"/>
      <c r="AJ26" s="673"/>
      <c r="AK26" s="673"/>
      <c r="AL26" s="637" t="s">
        <v>121</v>
      </c>
      <c r="AM26" s="638"/>
      <c r="AN26" s="638"/>
      <c r="AO26" s="674"/>
      <c r="AP26" s="631" t="s">
        <v>283</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284</v>
      </c>
      <c r="CE26" s="632"/>
      <c r="CF26" s="632"/>
      <c r="CG26" s="632"/>
      <c r="CH26" s="632"/>
      <c r="CI26" s="632"/>
      <c r="CJ26" s="632"/>
      <c r="CK26" s="632"/>
      <c r="CL26" s="632"/>
      <c r="CM26" s="632"/>
      <c r="CN26" s="632"/>
      <c r="CO26" s="632"/>
      <c r="CP26" s="632"/>
      <c r="CQ26" s="633"/>
      <c r="CR26" s="634">
        <v>427044</v>
      </c>
      <c r="CS26" s="635"/>
      <c r="CT26" s="635"/>
      <c r="CU26" s="635"/>
      <c r="CV26" s="635"/>
      <c r="CW26" s="635"/>
      <c r="CX26" s="635"/>
      <c r="CY26" s="636"/>
      <c r="CZ26" s="637">
        <v>9.6999999999999993</v>
      </c>
      <c r="DA26" s="649"/>
      <c r="DB26" s="649"/>
      <c r="DC26" s="650"/>
      <c r="DD26" s="640">
        <v>367014</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285</v>
      </c>
      <c r="C27" s="632"/>
      <c r="D27" s="632"/>
      <c r="E27" s="632"/>
      <c r="F27" s="632"/>
      <c r="G27" s="632"/>
      <c r="H27" s="632"/>
      <c r="I27" s="632"/>
      <c r="J27" s="632"/>
      <c r="K27" s="632"/>
      <c r="L27" s="632"/>
      <c r="M27" s="632"/>
      <c r="N27" s="632"/>
      <c r="O27" s="632"/>
      <c r="P27" s="632"/>
      <c r="Q27" s="633"/>
      <c r="R27" s="634">
        <v>11834</v>
      </c>
      <c r="S27" s="635"/>
      <c r="T27" s="635"/>
      <c r="U27" s="635"/>
      <c r="V27" s="635"/>
      <c r="W27" s="635"/>
      <c r="X27" s="635"/>
      <c r="Y27" s="636"/>
      <c r="Z27" s="672">
        <v>0.3</v>
      </c>
      <c r="AA27" s="672"/>
      <c r="AB27" s="672"/>
      <c r="AC27" s="672"/>
      <c r="AD27" s="673" t="s">
        <v>121</v>
      </c>
      <c r="AE27" s="673"/>
      <c r="AF27" s="673"/>
      <c r="AG27" s="673"/>
      <c r="AH27" s="673"/>
      <c r="AI27" s="673"/>
      <c r="AJ27" s="673"/>
      <c r="AK27" s="673"/>
      <c r="AL27" s="637" t="s">
        <v>121</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1373944</v>
      </c>
      <c r="BH27" s="635"/>
      <c r="BI27" s="635"/>
      <c r="BJ27" s="635"/>
      <c r="BK27" s="635"/>
      <c r="BL27" s="635"/>
      <c r="BM27" s="635"/>
      <c r="BN27" s="636"/>
      <c r="BO27" s="672">
        <v>100</v>
      </c>
      <c r="BP27" s="672"/>
      <c r="BQ27" s="672"/>
      <c r="BR27" s="672"/>
      <c r="BS27" s="673">
        <v>16204</v>
      </c>
      <c r="BT27" s="673"/>
      <c r="BU27" s="673"/>
      <c r="BV27" s="673"/>
      <c r="BW27" s="673"/>
      <c r="BX27" s="673"/>
      <c r="BY27" s="673"/>
      <c r="BZ27" s="673"/>
      <c r="CA27" s="673"/>
      <c r="CB27" s="713"/>
      <c r="CD27" s="631" t="s">
        <v>287</v>
      </c>
      <c r="CE27" s="632"/>
      <c r="CF27" s="632"/>
      <c r="CG27" s="632"/>
      <c r="CH27" s="632"/>
      <c r="CI27" s="632"/>
      <c r="CJ27" s="632"/>
      <c r="CK27" s="632"/>
      <c r="CL27" s="632"/>
      <c r="CM27" s="632"/>
      <c r="CN27" s="632"/>
      <c r="CO27" s="632"/>
      <c r="CP27" s="632"/>
      <c r="CQ27" s="633"/>
      <c r="CR27" s="634">
        <v>466581</v>
      </c>
      <c r="CS27" s="647"/>
      <c r="CT27" s="647"/>
      <c r="CU27" s="647"/>
      <c r="CV27" s="647"/>
      <c r="CW27" s="647"/>
      <c r="CX27" s="647"/>
      <c r="CY27" s="648"/>
      <c r="CZ27" s="637">
        <v>10.7</v>
      </c>
      <c r="DA27" s="649"/>
      <c r="DB27" s="649"/>
      <c r="DC27" s="650"/>
      <c r="DD27" s="640">
        <v>196051</v>
      </c>
      <c r="DE27" s="647"/>
      <c r="DF27" s="647"/>
      <c r="DG27" s="647"/>
      <c r="DH27" s="647"/>
      <c r="DI27" s="647"/>
      <c r="DJ27" s="647"/>
      <c r="DK27" s="648"/>
      <c r="DL27" s="640">
        <v>128010</v>
      </c>
      <c r="DM27" s="647"/>
      <c r="DN27" s="647"/>
      <c r="DO27" s="647"/>
      <c r="DP27" s="647"/>
      <c r="DQ27" s="647"/>
      <c r="DR27" s="647"/>
      <c r="DS27" s="647"/>
      <c r="DT27" s="647"/>
      <c r="DU27" s="647"/>
      <c r="DV27" s="648"/>
      <c r="DW27" s="637">
        <v>5.5</v>
      </c>
      <c r="DX27" s="649"/>
      <c r="DY27" s="649"/>
      <c r="DZ27" s="649"/>
      <c r="EA27" s="649"/>
      <c r="EB27" s="649"/>
      <c r="EC27" s="661"/>
    </row>
    <row r="28" spans="2:133" ht="11.25" customHeight="1" x14ac:dyDescent="0.15">
      <c r="B28" s="631" t="s">
        <v>288</v>
      </c>
      <c r="C28" s="632"/>
      <c r="D28" s="632"/>
      <c r="E28" s="632"/>
      <c r="F28" s="632"/>
      <c r="G28" s="632"/>
      <c r="H28" s="632"/>
      <c r="I28" s="632"/>
      <c r="J28" s="632"/>
      <c r="K28" s="632"/>
      <c r="L28" s="632"/>
      <c r="M28" s="632"/>
      <c r="N28" s="632"/>
      <c r="O28" s="632"/>
      <c r="P28" s="632"/>
      <c r="Q28" s="633"/>
      <c r="R28" s="634">
        <v>113395</v>
      </c>
      <c r="S28" s="635"/>
      <c r="T28" s="635"/>
      <c r="U28" s="635"/>
      <c r="V28" s="635"/>
      <c r="W28" s="635"/>
      <c r="X28" s="635"/>
      <c r="Y28" s="636"/>
      <c r="Z28" s="672">
        <v>2.4</v>
      </c>
      <c r="AA28" s="672"/>
      <c r="AB28" s="672"/>
      <c r="AC28" s="672"/>
      <c r="AD28" s="673">
        <v>2048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484357</v>
      </c>
      <c r="CS28" s="635"/>
      <c r="CT28" s="635"/>
      <c r="CU28" s="635"/>
      <c r="CV28" s="635"/>
      <c r="CW28" s="635"/>
      <c r="CX28" s="635"/>
      <c r="CY28" s="636"/>
      <c r="CZ28" s="637">
        <v>11.1</v>
      </c>
      <c r="DA28" s="649"/>
      <c r="DB28" s="649"/>
      <c r="DC28" s="650"/>
      <c r="DD28" s="640">
        <v>454003</v>
      </c>
      <c r="DE28" s="635"/>
      <c r="DF28" s="635"/>
      <c r="DG28" s="635"/>
      <c r="DH28" s="635"/>
      <c r="DI28" s="635"/>
      <c r="DJ28" s="635"/>
      <c r="DK28" s="636"/>
      <c r="DL28" s="640">
        <v>454003</v>
      </c>
      <c r="DM28" s="635"/>
      <c r="DN28" s="635"/>
      <c r="DO28" s="635"/>
      <c r="DP28" s="635"/>
      <c r="DQ28" s="635"/>
      <c r="DR28" s="635"/>
      <c r="DS28" s="635"/>
      <c r="DT28" s="635"/>
      <c r="DU28" s="635"/>
      <c r="DV28" s="636"/>
      <c r="DW28" s="637">
        <v>19.399999999999999</v>
      </c>
      <c r="DX28" s="649"/>
      <c r="DY28" s="649"/>
      <c r="DZ28" s="649"/>
      <c r="EA28" s="649"/>
      <c r="EB28" s="649"/>
      <c r="EC28" s="661"/>
    </row>
    <row r="29" spans="2:133" ht="11.25" customHeight="1" x14ac:dyDescent="0.15">
      <c r="B29" s="631" t="s">
        <v>290</v>
      </c>
      <c r="C29" s="632"/>
      <c r="D29" s="632"/>
      <c r="E29" s="632"/>
      <c r="F29" s="632"/>
      <c r="G29" s="632"/>
      <c r="H29" s="632"/>
      <c r="I29" s="632"/>
      <c r="J29" s="632"/>
      <c r="K29" s="632"/>
      <c r="L29" s="632"/>
      <c r="M29" s="632"/>
      <c r="N29" s="632"/>
      <c r="O29" s="632"/>
      <c r="P29" s="632"/>
      <c r="Q29" s="633"/>
      <c r="R29" s="634">
        <v>25649</v>
      </c>
      <c r="S29" s="635"/>
      <c r="T29" s="635"/>
      <c r="U29" s="635"/>
      <c r="V29" s="635"/>
      <c r="W29" s="635"/>
      <c r="X29" s="635"/>
      <c r="Y29" s="636"/>
      <c r="Z29" s="672">
        <v>0.6</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291</v>
      </c>
      <c r="CE29" s="654"/>
      <c r="CF29" s="631" t="s">
        <v>66</v>
      </c>
      <c r="CG29" s="632"/>
      <c r="CH29" s="632"/>
      <c r="CI29" s="632"/>
      <c r="CJ29" s="632"/>
      <c r="CK29" s="632"/>
      <c r="CL29" s="632"/>
      <c r="CM29" s="632"/>
      <c r="CN29" s="632"/>
      <c r="CO29" s="632"/>
      <c r="CP29" s="632"/>
      <c r="CQ29" s="633"/>
      <c r="CR29" s="634">
        <v>484357</v>
      </c>
      <c r="CS29" s="647"/>
      <c r="CT29" s="647"/>
      <c r="CU29" s="647"/>
      <c r="CV29" s="647"/>
      <c r="CW29" s="647"/>
      <c r="CX29" s="647"/>
      <c r="CY29" s="648"/>
      <c r="CZ29" s="637">
        <v>11.1</v>
      </c>
      <c r="DA29" s="649"/>
      <c r="DB29" s="649"/>
      <c r="DC29" s="650"/>
      <c r="DD29" s="640">
        <v>454003</v>
      </c>
      <c r="DE29" s="647"/>
      <c r="DF29" s="647"/>
      <c r="DG29" s="647"/>
      <c r="DH29" s="647"/>
      <c r="DI29" s="647"/>
      <c r="DJ29" s="647"/>
      <c r="DK29" s="648"/>
      <c r="DL29" s="640">
        <v>454003</v>
      </c>
      <c r="DM29" s="647"/>
      <c r="DN29" s="647"/>
      <c r="DO29" s="647"/>
      <c r="DP29" s="647"/>
      <c r="DQ29" s="647"/>
      <c r="DR29" s="647"/>
      <c r="DS29" s="647"/>
      <c r="DT29" s="647"/>
      <c r="DU29" s="647"/>
      <c r="DV29" s="648"/>
      <c r="DW29" s="637">
        <v>19.399999999999999</v>
      </c>
      <c r="DX29" s="649"/>
      <c r="DY29" s="649"/>
      <c r="DZ29" s="649"/>
      <c r="EA29" s="649"/>
      <c r="EB29" s="649"/>
      <c r="EC29" s="661"/>
    </row>
    <row r="30" spans="2:133" ht="11.25" customHeight="1" x14ac:dyDescent="0.15">
      <c r="B30" s="631" t="s">
        <v>292</v>
      </c>
      <c r="C30" s="632"/>
      <c r="D30" s="632"/>
      <c r="E30" s="632"/>
      <c r="F30" s="632"/>
      <c r="G30" s="632"/>
      <c r="H30" s="632"/>
      <c r="I30" s="632"/>
      <c r="J30" s="632"/>
      <c r="K30" s="632"/>
      <c r="L30" s="632"/>
      <c r="M30" s="632"/>
      <c r="N30" s="632"/>
      <c r="O30" s="632"/>
      <c r="P30" s="632"/>
      <c r="Q30" s="633"/>
      <c r="R30" s="634">
        <v>582160</v>
      </c>
      <c r="S30" s="635"/>
      <c r="T30" s="635"/>
      <c r="U30" s="635"/>
      <c r="V30" s="635"/>
      <c r="W30" s="635"/>
      <c r="X30" s="635"/>
      <c r="Y30" s="636"/>
      <c r="Z30" s="672">
        <v>12.5</v>
      </c>
      <c r="AA30" s="672"/>
      <c r="AB30" s="672"/>
      <c r="AC30" s="672"/>
      <c r="AD30" s="673" t="s">
        <v>121</v>
      </c>
      <c r="AE30" s="673"/>
      <c r="AF30" s="673"/>
      <c r="AG30" s="673"/>
      <c r="AH30" s="673"/>
      <c r="AI30" s="673"/>
      <c r="AJ30" s="673"/>
      <c r="AK30" s="673"/>
      <c r="AL30" s="637" t="s">
        <v>121</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4"/>
      <c r="BI30" s="704"/>
      <c r="BJ30" s="704"/>
      <c r="BK30" s="704"/>
      <c r="BL30" s="704"/>
      <c r="BM30" s="704"/>
      <c r="BN30" s="704"/>
      <c r="BO30" s="704"/>
      <c r="BP30" s="704"/>
      <c r="BQ30" s="705"/>
      <c r="BR30" s="686" t="s">
        <v>294</v>
      </c>
      <c r="BS30" s="704"/>
      <c r="BT30" s="704"/>
      <c r="BU30" s="704"/>
      <c r="BV30" s="704"/>
      <c r="BW30" s="704"/>
      <c r="BX30" s="704"/>
      <c r="BY30" s="704"/>
      <c r="BZ30" s="704"/>
      <c r="CA30" s="704"/>
      <c r="CB30" s="705"/>
      <c r="CD30" s="655"/>
      <c r="CE30" s="656"/>
      <c r="CF30" s="631" t="s">
        <v>295</v>
      </c>
      <c r="CG30" s="632"/>
      <c r="CH30" s="632"/>
      <c r="CI30" s="632"/>
      <c r="CJ30" s="632"/>
      <c r="CK30" s="632"/>
      <c r="CL30" s="632"/>
      <c r="CM30" s="632"/>
      <c r="CN30" s="632"/>
      <c r="CO30" s="632"/>
      <c r="CP30" s="632"/>
      <c r="CQ30" s="633"/>
      <c r="CR30" s="634">
        <v>460574</v>
      </c>
      <c r="CS30" s="635"/>
      <c r="CT30" s="635"/>
      <c r="CU30" s="635"/>
      <c r="CV30" s="635"/>
      <c r="CW30" s="635"/>
      <c r="CX30" s="635"/>
      <c r="CY30" s="636"/>
      <c r="CZ30" s="637">
        <v>10.5</v>
      </c>
      <c r="DA30" s="649"/>
      <c r="DB30" s="649"/>
      <c r="DC30" s="650"/>
      <c r="DD30" s="640">
        <v>430310</v>
      </c>
      <c r="DE30" s="635"/>
      <c r="DF30" s="635"/>
      <c r="DG30" s="635"/>
      <c r="DH30" s="635"/>
      <c r="DI30" s="635"/>
      <c r="DJ30" s="635"/>
      <c r="DK30" s="636"/>
      <c r="DL30" s="640">
        <v>430310</v>
      </c>
      <c r="DM30" s="635"/>
      <c r="DN30" s="635"/>
      <c r="DO30" s="635"/>
      <c r="DP30" s="635"/>
      <c r="DQ30" s="635"/>
      <c r="DR30" s="635"/>
      <c r="DS30" s="635"/>
      <c r="DT30" s="635"/>
      <c r="DU30" s="635"/>
      <c r="DV30" s="636"/>
      <c r="DW30" s="637">
        <v>18.399999999999999</v>
      </c>
      <c r="DX30" s="649"/>
      <c r="DY30" s="649"/>
      <c r="DZ30" s="649"/>
      <c r="EA30" s="649"/>
      <c r="EB30" s="649"/>
      <c r="EC30" s="661"/>
    </row>
    <row r="31" spans="2:133" ht="11.25" customHeight="1" x14ac:dyDescent="0.15">
      <c r="B31" s="701" t="s">
        <v>296</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297</v>
      </c>
      <c r="AQ31" s="707"/>
      <c r="AR31" s="707"/>
      <c r="AS31" s="707"/>
      <c r="AT31" s="708" t="s">
        <v>298</v>
      </c>
      <c r="AU31" s="212"/>
      <c r="AV31" s="212"/>
      <c r="AW31" s="212"/>
      <c r="AX31" s="692" t="s">
        <v>176</v>
      </c>
      <c r="AY31" s="693"/>
      <c r="AZ31" s="693"/>
      <c r="BA31" s="693"/>
      <c r="BB31" s="693"/>
      <c r="BC31" s="693"/>
      <c r="BD31" s="693"/>
      <c r="BE31" s="693"/>
      <c r="BF31" s="694"/>
      <c r="BG31" s="696">
        <v>99.8</v>
      </c>
      <c r="BH31" s="697"/>
      <c r="BI31" s="697"/>
      <c r="BJ31" s="697"/>
      <c r="BK31" s="697"/>
      <c r="BL31" s="697"/>
      <c r="BM31" s="698">
        <v>99.7</v>
      </c>
      <c r="BN31" s="697"/>
      <c r="BO31" s="697"/>
      <c r="BP31" s="697"/>
      <c r="BQ31" s="699"/>
      <c r="BR31" s="696">
        <v>99.9</v>
      </c>
      <c r="BS31" s="697"/>
      <c r="BT31" s="697"/>
      <c r="BU31" s="697"/>
      <c r="BV31" s="697"/>
      <c r="BW31" s="697"/>
      <c r="BX31" s="698">
        <v>99.9</v>
      </c>
      <c r="BY31" s="697"/>
      <c r="BZ31" s="697"/>
      <c r="CA31" s="697"/>
      <c r="CB31" s="699"/>
      <c r="CD31" s="655"/>
      <c r="CE31" s="656"/>
      <c r="CF31" s="631" t="s">
        <v>299</v>
      </c>
      <c r="CG31" s="632"/>
      <c r="CH31" s="632"/>
      <c r="CI31" s="632"/>
      <c r="CJ31" s="632"/>
      <c r="CK31" s="632"/>
      <c r="CL31" s="632"/>
      <c r="CM31" s="632"/>
      <c r="CN31" s="632"/>
      <c r="CO31" s="632"/>
      <c r="CP31" s="632"/>
      <c r="CQ31" s="633"/>
      <c r="CR31" s="634">
        <v>23783</v>
      </c>
      <c r="CS31" s="647"/>
      <c r="CT31" s="647"/>
      <c r="CU31" s="647"/>
      <c r="CV31" s="647"/>
      <c r="CW31" s="647"/>
      <c r="CX31" s="647"/>
      <c r="CY31" s="648"/>
      <c r="CZ31" s="637">
        <v>0.5</v>
      </c>
      <c r="DA31" s="649"/>
      <c r="DB31" s="649"/>
      <c r="DC31" s="650"/>
      <c r="DD31" s="640">
        <v>23693</v>
      </c>
      <c r="DE31" s="647"/>
      <c r="DF31" s="647"/>
      <c r="DG31" s="647"/>
      <c r="DH31" s="647"/>
      <c r="DI31" s="647"/>
      <c r="DJ31" s="647"/>
      <c r="DK31" s="648"/>
      <c r="DL31" s="640">
        <v>23693</v>
      </c>
      <c r="DM31" s="647"/>
      <c r="DN31" s="647"/>
      <c r="DO31" s="647"/>
      <c r="DP31" s="647"/>
      <c r="DQ31" s="647"/>
      <c r="DR31" s="647"/>
      <c r="DS31" s="647"/>
      <c r="DT31" s="647"/>
      <c r="DU31" s="647"/>
      <c r="DV31" s="648"/>
      <c r="DW31" s="637">
        <v>1</v>
      </c>
      <c r="DX31" s="649"/>
      <c r="DY31" s="649"/>
      <c r="DZ31" s="649"/>
      <c r="EA31" s="649"/>
      <c r="EB31" s="649"/>
      <c r="EC31" s="661"/>
    </row>
    <row r="32" spans="2:133" ht="11.25" customHeight="1" x14ac:dyDescent="0.15">
      <c r="B32" s="631" t="s">
        <v>300</v>
      </c>
      <c r="C32" s="632"/>
      <c r="D32" s="632"/>
      <c r="E32" s="632"/>
      <c r="F32" s="632"/>
      <c r="G32" s="632"/>
      <c r="H32" s="632"/>
      <c r="I32" s="632"/>
      <c r="J32" s="632"/>
      <c r="K32" s="632"/>
      <c r="L32" s="632"/>
      <c r="M32" s="632"/>
      <c r="N32" s="632"/>
      <c r="O32" s="632"/>
      <c r="P32" s="632"/>
      <c r="Q32" s="633"/>
      <c r="R32" s="634">
        <v>213924</v>
      </c>
      <c r="S32" s="635"/>
      <c r="T32" s="635"/>
      <c r="U32" s="635"/>
      <c r="V32" s="635"/>
      <c r="W32" s="635"/>
      <c r="X32" s="635"/>
      <c r="Y32" s="636"/>
      <c r="Z32" s="672">
        <v>4.5999999999999996</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301</v>
      </c>
      <c r="AX32" s="631" t="s">
        <v>302</v>
      </c>
      <c r="AY32" s="632"/>
      <c r="AZ32" s="632"/>
      <c r="BA32" s="632"/>
      <c r="BB32" s="632"/>
      <c r="BC32" s="632"/>
      <c r="BD32" s="632"/>
      <c r="BE32" s="632"/>
      <c r="BF32" s="633"/>
      <c r="BG32" s="700">
        <v>99.1</v>
      </c>
      <c r="BH32" s="647"/>
      <c r="BI32" s="647"/>
      <c r="BJ32" s="647"/>
      <c r="BK32" s="647"/>
      <c r="BL32" s="647"/>
      <c r="BM32" s="638">
        <v>99</v>
      </c>
      <c r="BN32" s="647"/>
      <c r="BO32" s="647"/>
      <c r="BP32" s="647"/>
      <c r="BQ32" s="670"/>
      <c r="BR32" s="700">
        <v>99.9</v>
      </c>
      <c r="BS32" s="647"/>
      <c r="BT32" s="647"/>
      <c r="BU32" s="647"/>
      <c r="BV32" s="647"/>
      <c r="BW32" s="647"/>
      <c r="BX32" s="638">
        <v>99.8</v>
      </c>
      <c r="BY32" s="647"/>
      <c r="BZ32" s="647"/>
      <c r="CA32" s="647"/>
      <c r="CB32" s="670"/>
      <c r="CD32" s="657"/>
      <c r="CE32" s="658"/>
      <c r="CF32" s="631" t="s">
        <v>303</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304</v>
      </c>
      <c r="C33" s="632"/>
      <c r="D33" s="632"/>
      <c r="E33" s="632"/>
      <c r="F33" s="632"/>
      <c r="G33" s="632"/>
      <c r="H33" s="632"/>
      <c r="I33" s="632"/>
      <c r="J33" s="632"/>
      <c r="K33" s="632"/>
      <c r="L33" s="632"/>
      <c r="M33" s="632"/>
      <c r="N33" s="632"/>
      <c r="O33" s="632"/>
      <c r="P33" s="632"/>
      <c r="Q33" s="633"/>
      <c r="R33" s="634">
        <v>13773</v>
      </c>
      <c r="S33" s="635"/>
      <c r="T33" s="635"/>
      <c r="U33" s="635"/>
      <c r="V33" s="635"/>
      <c r="W33" s="635"/>
      <c r="X33" s="635"/>
      <c r="Y33" s="636"/>
      <c r="Z33" s="672">
        <v>0.3</v>
      </c>
      <c r="AA33" s="672"/>
      <c r="AB33" s="672"/>
      <c r="AC33" s="672"/>
      <c r="AD33" s="673">
        <v>11162</v>
      </c>
      <c r="AE33" s="673"/>
      <c r="AF33" s="673"/>
      <c r="AG33" s="673"/>
      <c r="AH33" s="673"/>
      <c r="AI33" s="673"/>
      <c r="AJ33" s="673"/>
      <c r="AK33" s="673"/>
      <c r="AL33" s="637">
        <v>0.5</v>
      </c>
      <c r="AM33" s="638"/>
      <c r="AN33" s="638"/>
      <c r="AO33" s="674"/>
      <c r="AP33" s="677"/>
      <c r="AQ33" s="678"/>
      <c r="AR33" s="678"/>
      <c r="AS33" s="678"/>
      <c r="AT33" s="710"/>
      <c r="AU33" s="213"/>
      <c r="AV33" s="213"/>
      <c r="AW33" s="213"/>
      <c r="AX33" s="615" t="s">
        <v>305</v>
      </c>
      <c r="AY33" s="616"/>
      <c r="AZ33" s="616"/>
      <c r="BA33" s="616"/>
      <c r="BB33" s="616"/>
      <c r="BC33" s="616"/>
      <c r="BD33" s="616"/>
      <c r="BE33" s="616"/>
      <c r="BF33" s="617"/>
      <c r="BG33" s="695">
        <v>100</v>
      </c>
      <c r="BH33" s="619"/>
      <c r="BI33" s="619"/>
      <c r="BJ33" s="619"/>
      <c r="BK33" s="619"/>
      <c r="BL33" s="619"/>
      <c r="BM33" s="665">
        <v>99.9</v>
      </c>
      <c r="BN33" s="619"/>
      <c r="BO33" s="619"/>
      <c r="BP33" s="619"/>
      <c r="BQ33" s="682"/>
      <c r="BR33" s="695">
        <v>100</v>
      </c>
      <c r="BS33" s="619"/>
      <c r="BT33" s="619"/>
      <c r="BU33" s="619"/>
      <c r="BV33" s="619"/>
      <c r="BW33" s="619"/>
      <c r="BX33" s="665">
        <v>99.9</v>
      </c>
      <c r="BY33" s="619"/>
      <c r="BZ33" s="619"/>
      <c r="CA33" s="619"/>
      <c r="CB33" s="682"/>
      <c r="CD33" s="631" t="s">
        <v>306</v>
      </c>
      <c r="CE33" s="632"/>
      <c r="CF33" s="632"/>
      <c r="CG33" s="632"/>
      <c r="CH33" s="632"/>
      <c r="CI33" s="632"/>
      <c r="CJ33" s="632"/>
      <c r="CK33" s="632"/>
      <c r="CL33" s="632"/>
      <c r="CM33" s="632"/>
      <c r="CN33" s="632"/>
      <c r="CO33" s="632"/>
      <c r="CP33" s="632"/>
      <c r="CQ33" s="633"/>
      <c r="CR33" s="634">
        <v>2194761</v>
      </c>
      <c r="CS33" s="647"/>
      <c r="CT33" s="647"/>
      <c r="CU33" s="647"/>
      <c r="CV33" s="647"/>
      <c r="CW33" s="647"/>
      <c r="CX33" s="647"/>
      <c r="CY33" s="648"/>
      <c r="CZ33" s="637">
        <v>50.1</v>
      </c>
      <c r="DA33" s="649"/>
      <c r="DB33" s="649"/>
      <c r="DC33" s="650"/>
      <c r="DD33" s="640">
        <v>1725508</v>
      </c>
      <c r="DE33" s="647"/>
      <c r="DF33" s="647"/>
      <c r="DG33" s="647"/>
      <c r="DH33" s="647"/>
      <c r="DI33" s="647"/>
      <c r="DJ33" s="647"/>
      <c r="DK33" s="648"/>
      <c r="DL33" s="640">
        <v>1183146</v>
      </c>
      <c r="DM33" s="647"/>
      <c r="DN33" s="647"/>
      <c r="DO33" s="647"/>
      <c r="DP33" s="647"/>
      <c r="DQ33" s="647"/>
      <c r="DR33" s="647"/>
      <c r="DS33" s="647"/>
      <c r="DT33" s="647"/>
      <c r="DU33" s="647"/>
      <c r="DV33" s="648"/>
      <c r="DW33" s="637">
        <v>50.5</v>
      </c>
      <c r="DX33" s="649"/>
      <c r="DY33" s="649"/>
      <c r="DZ33" s="649"/>
      <c r="EA33" s="649"/>
      <c r="EB33" s="649"/>
      <c r="EC33" s="661"/>
    </row>
    <row r="34" spans="2:133" ht="11.25" customHeight="1" x14ac:dyDescent="0.15">
      <c r="B34" s="631" t="s">
        <v>307</v>
      </c>
      <c r="C34" s="632"/>
      <c r="D34" s="632"/>
      <c r="E34" s="632"/>
      <c r="F34" s="632"/>
      <c r="G34" s="632"/>
      <c r="H34" s="632"/>
      <c r="I34" s="632"/>
      <c r="J34" s="632"/>
      <c r="K34" s="632"/>
      <c r="L34" s="632"/>
      <c r="M34" s="632"/>
      <c r="N34" s="632"/>
      <c r="O34" s="632"/>
      <c r="P34" s="632"/>
      <c r="Q34" s="633"/>
      <c r="R34" s="634">
        <v>109074</v>
      </c>
      <c r="S34" s="635"/>
      <c r="T34" s="635"/>
      <c r="U34" s="635"/>
      <c r="V34" s="635"/>
      <c r="W34" s="635"/>
      <c r="X34" s="635"/>
      <c r="Y34" s="636"/>
      <c r="Z34" s="672">
        <v>2.2999999999999998</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308</v>
      </c>
      <c r="CE34" s="632"/>
      <c r="CF34" s="632"/>
      <c r="CG34" s="632"/>
      <c r="CH34" s="632"/>
      <c r="CI34" s="632"/>
      <c r="CJ34" s="632"/>
      <c r="CK34" s="632"/>
      <c r="CL34" s="632"/>
      <c r="CM34" s="632"/>
      <c r="CN34" s="632"/>
      <c r="CO34" s="632"/>
      <c r="CP34" s="632"/>
      <c r="CQ34" s="633"/>
      <c r="CR34" s="634">
        <v>872144</v>
      </c>
      <c r="CS34" s="635"/>
      <c r="CT34" s="635"/>
      <c r="CU34" s="635"/>
      <c r="CV34" s="635"/>
      <c r="CW34" s="635"/>
      <c r="CX34" s="635"/>
      <c r="CY34" s="636"/>
      <c r="CZ34" s="637">
        <v>19.899999999999999</v>
      </c>
      <c r="DA34" s="649"/>
      <c r="DB34" s="649"/>
      <c r="DC34" s="650"/>
      <c r="DD34" s="640">
        <v>694727</v>
      </c>
      <c r="DE34" s="635"/>
      <c r="DF34" s="635"/>
      <c r="DG34" s="635"/>
      <c r="DH34" s="635"/>
      <c r="DI34" s="635"/>
      <c r="DJ34" s="635"/>
      <c r="DK34" s="636"/>
      <c r="DL34" s="640">
        <v>576956</v>
      </c>
      <c r="DM34" s="635"/>
      <c r="DN34" s="635"/>
      <c r="DO34" s="635"/>
      <c r="DP34" s="635"/>
      <c r="DQ34" s="635"/>
      <c r="DR34" s="635"/>
      <c r="DS34" s="635"/>
      <c r="DT34" s="635"/>
      <c r="DU34" s="635"/>
      <c r="DV34" s="636"/>
      <c r="DW34" s="637">
        <v>24.6</v>
      </c>
      <c r="DX34" s="649"/>
      <c r="DY34" s="649"/>
      <c r="DZ34" s="649"/>
      <c r="EA34" s="649"/>
      <c r="EB34" s="649"/>
      <c r="EC34" s="661"/>
    </row>
    <row r="35" spans="2:133" ht="11.25" customHeight="1" x14ac:dyDescent="0.15">
      <c r="B35" s="631" t="s">
        <v>309</v>
      </c>
      <c r="C35" s="632"/>
      <c r="D35" s="632"/>
      <c r="E35" s="632"/>
      <c r="F35" s="632"/>
      <c r="G35" s="632"/>
      <c r="H35" s="632"/>
      <c r="I35" s="632"/>
      <c r="J35" s="632"/>
      <c r="K35" s="632"/>
      <c r="L35" s="632"/>
      <c r="M35" s="632"/>
      <c r="N35" s="632"/>
      <c r="O35" s="632"/>
      <c r="P35" s="632"/>
      <c r="Q35" s="633"/>
      <c r="R35" s="634">
        <v>563216</v>
      </c>
      <c r="S35" s="635"/>
      <c r="T35" s="635"/>
      <c r="U35" s="635"/>
      <c r="V35" s="635"/>
      <c r="W35" s="635"/>
      <c r="X35" s="635"/>
      <c r="Y35" s="636"/>
      <c r="Z35" s="672">
        <v>12.1</v>
      </c>
      <c r="AA35" s="672"/>
      <c r="AB35" s="672"/>
      <c r="AC35" s="672"/>
      <c r="AD35" s="673" t="s">
        <v>121</v>
      </c>
      <c r="AE35" s="673"/>
      <c r="AF35" s="673"/>
      <c r="AG35" s="673"/>
      <c r="AH35" s="673"/>
      <c r="AI35" s="673"/>
      <c r="AJ35" s="673"/>
      <c r="AK35" s="673"/>
      <c r="AL35" s="637" t="s">
        <v>121</v>
      </c>
      <c r="AM35" s="638"/>
      <c r="AN35" s="638"/>
      <c r="AO35" s="674"/>
      <c r="AP35" s="216"/>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28280</v>
      </c>
      <c r="CS35" s="647"/>
      <c r="CT35" s="647"/>
      <c r="CU35" s="647"/>
      <c r="CV35" s="647"/>
      <c r="CW35" s="647"/>
      <c r="CX35" s="647"/>
      <c r="CY35" s="648"/>
      <c r="CZ35" s="637">
        <v>0.6</v>
      </c>
      <c r="DA35" s="649"/>
      <c r="DB35" s="649"/>
      <c r="DC35" s="650"/>
      <c r="DD35" s="640">
        <v>19601</v>
      </c>
      <c r="DE35" s="647"/>
      <c r="DF35" s="647"/>
      <c r="DG35" s="647"/>
      <c r="DH35" s="647"/>
      <c r="DI35" s="647"/>
      <c r="DJ35" s="647"/>
      <c r="DK35" s="648"/>
      <c r="DL35" s="640">
        <v>19041</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15">
      <c r="B36" s="631" t="s">
        <v>313</v>
      </c>
      <c r="C36" s="632"/>
      <c r="D36" s="632"/>
      <c r="E36" s="632"/>
      <c r="F36" s="632"/>
      <c r="G36" s="632"/>
      <c r="H36" s="632"/>
      <c r="I36" s="632"/>
      <c r="J36" s="632"/>
      <c r="K36" s="632"/>
      <c r="L36" s="632"/>
      <c r="M36" s="632"/>
      <c r="N36" s="632"/>
      <c r="O36" s="632"/>
      <c r="P36" s="632"/>
      <c r="Q36" s="633"/>
      <c r="R36" s="634">
        <v>271067</v>
      </c>
      <c r="S36" s="635"/>
      <c r="T36" s="635"/>
      <c r="U36" s="635"/>
      <c r="V36" s="635"/>
      <c r="W36" s="635"/>
      <c r="X36" s="635"/>
      <c r="Y36" s="636"/>
      <c r="Z36" s="672">
        <v>5.8</v>
      </c>
      <c r="AA36" s="672"/>
      <c r="AB36" s="672"/>
      <c r="AC36" s="672"/>
      <c r="AD36" s="673" t="s">
        <v>121</v>
      </c>
      <c r="AE36" s="673"/>
      <c r="AF36" s="673"/>
      <c r="AG36" s="673"/>
      <c r="AH36" s="673"/>
      <c r="AI36" s="673"/>
      <c r="AJ36" s="673"/>
      <c r="AK36" s="673"/>
      <c r="AL36" s="637" t="s">
        <v>121</v>
      </c>
      <c r="AM36" s="638"/>
      <c r="AN36" s="638"/>
      <c r="AO36" s="674"/>
      <c r="AP36" s="216"/>
      <c r="AQ36" s="683" t="s">
        <v>314</v>
      </c>
      <c r="AR36" s="684"/>
      <c r="AS36" s="684"/>
      <c r="AT36" s="684"/>
      <c r="AU36" s="684"/>
      <c r="AV36" s="684"/>
      <c r="AW36" s="684"/>
      <c r="AX36" s="684"/>
      <c r="AY36" s="685"/>
      <c r="AZ36" s="689">
        <v>327469</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29941</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506604</v>
      </c>
      <c r="CS36" s="635"/>
      <c r="CT36" s="635"/>
      <c r="CU36" s="635"/>
      <c r="CV36" s="635"/>
      <c r="CW36" s="635"/>
      <c r="CX36" s="635"/>
      <c r="CY36" s="636"/>
      <c r="CZ36" s="637">
        <v>11.6</v>
      </c>
      <c r="DA36" s="649"/>
      <c r="DB36" s="649"/>
      <c r="DC36" s="650"/>
      <c r="DD36" s="640">
        <v>457263</v>
      </c>
      <c r="DE36" s="635"/>
      <c r="DF36" s="635"/>
      <c r="DG36" s="635"/>
      <c r="DH36" s="635"/>
      <c r="DI36" s="635"/>
      <c r="DJ36" s="635"/>
      <c r="DK36" s="636"/>
      <c r="DL36" s="640">
        <v>303385</v>
      </c>
      <c r="DM36" s="635"/>
      <c r="DN36" s="635"/>
      <c r="DO36" s="635"/>
      <c r="DP36" s="635"/>
      <c r="DQ36" s="635"/>
      <c r="DR36" s="635"/>
      <c r="DS36" s="635"/>
      <c r="DT36" s="635"/>
      <c r="DU36" s="635"/>
      <c r="DV36" s="636"/>
      <c r="DW36" s="637">
        <v>12.9</v>
      </c>
      <c r="DX36" s="649"/>
      <c r="DY36" s="649"/>
      <c r="DZ36" s="649"/>
      <c r="EA36" s="649"/>
      <c r="EB36" s="649"/>
      <c r="EC36" s="661"/>
    </row>
    <row r="37" spans="2:133" ht="11.25" customHeight="1" x14ac:dyDescent="0.15">
      <c r="B37" s="631" t="s">
        <v>317</v>
      </c>
      <c r="C37" s="632"/>
      <c r="D37" s="632"/>
      <c r="E37" s="632"/>
      <c r="F37" s="632"/>
      <c r="G37" s="632"/>
      <c r="H37" s="632"/>
      <c r="I37" s="632"/>
      <c r="J37" s="632"/>
      <c r="K37" s="632"/>
      <c r="L37" s="632"/>
      <c r="M37" s="632"/>
      <c r="N37" s="632"/>
      <c r="O37" s="632"/>
      <c r="P37" s="632"/>
      <c r="Q37" s="633"/>
      <c r="R37" s="634">
        <v>223763</v>
      </c>
      <c r="S37" s="635"/>
      <c r="T37" s="635"/>
      <c r="U37" s="635"/>
      <c r="V37" s="635"/>
      <c r="W37" s="635"/>
      <c r="X37" s="635"/>
      <c r="Y37" s="636"/>
      <c r="Z37" s="672">
        <v>4.8</v>
      </c>
      <c r="AA37" s="672"/>
      <c r="AB37" s="672"/>
      <c r="AC37" s="672"/>
      <c r="AD37" s="673">
        <v>6204</v>
      </c>
      <c r="AE37" s="673"/>
      <c r="AF37" s="673"/>
      <c r="AG37" s="673"/>
      <c r="AH37" s="673"/>
      <c r="AI37" s="673"/>
      <c r="AJ37" s="673"/>
      <c r="AK37" s="673"/>
      <c r="AL37" s="637">
        <v>0.3</v>
      </c>
      <c r="AM37" s="638"/>
      <c r="AN37" s="638"/>
      <c r="AO37" s="674"/>
      <c r="AQ37" s="667" t="s">
        <v>318</v>
      </c>
      <c r="AR37" s="668"/>
      <c r="AS37" s="668"/>
      <c r="AT37" s="668"/>
      <c r="AU37" s="668"/>
      <c r="AV37" s="668"/>
      <c r="AW37" s="668"/>
      <c r="AX37" s="668"/>
      <c r="AY37" s="669"/>
      <c r="AZ37" s="634">
        <v>97683</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25236</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154460</v>
      </c>
      <c r="CS37" s="647"/>
      <c r="CT37" s="647"/>
      <c r="CU37" s="647"/>
      <c r="CV37" s="647"/>
      <c r="CW37" s="647"/>
      <c r="CX37" s="647"/>
      <c r="CY37" s="648"/>
      <c r="CZ37" s="637">
        <v>3.5</v>
      </c>
      <c r="DA37" s="649"/>
      <c r="DB37" s="649"/>
      <c r="DC37" s="650"/>
      <c r="DD37" s="640">
        <v>154460</v>
      </c>
      <c r="DE37" s="647"/>
      <c r="DF37" s="647"/>
      <c r="DG37" s="647"/>
      <c r="DH37" s="647"/>
      <c r="DI37" s="647"/>
      <c r="DJ37" s="647"/>
      <c r="DK37" s="648"/>
      <c r="DL37" s="640">
        <v>154460</v>
      </c>
      <c r="DM37" s="647"/>
      <c r="DN37" s="647"/>
      <c r="DO37" s="647"/>
      <c r="DP37" s="647"/>
      <c r="DQ37" s="647"/>
      <c r="DR37" s="647"/>
      <c r="DS37" s="647"/>
      <c r="DT37" s="647"/>
      <c r="DU37" s="647"/>
      <c r="DV37" s="648"/>
      <c r="DW37" s="637">
        <v>6.6</v>
      </c>
      <c r="DX37" s="649"/>
      <c r="DY37" s="649"/>
      <c r="DZ37" s="649"/>
      <c r="EA37" s="649"/>
      <c r="EB37" s="649"/>
      <c r="EC37" s="661"/>
    </row>
    <row r="38" spans="2:133" ht="11.25" customHeight="1" x14ac:dyDescent="0.15">
      <c r="B38" s="631" t="s">
        <v>321</v>
      </c>
      <c r="C38" s="632"/>
      <c r="D38" s="632"/>
      <c r="E38" s="632"/>
      <c r="F38" s="632"/>
      <c r="G38" s="632"/>
      <c r="H38" s="632"/>
      <c r="I38" s="632"/>
      <c r="J38" s="632"/>
      <c r="K38" s="632"/>
      <c r="L38" s="632"/>
      <c r="M38" s="632"/>
      <c r="N38" s="632"/>
      <c r="O38" s="632"/>
      <c r="P38" s="632"/>
      <c r="Q38" s="633"/>
      <c r="R38" s="634">
        <v>134400</v>
      </c>
      <c r="S38" s="635"/>
      <c r="T38" s="635"/>
      <c r="U38" s="635"/>
      <c r="V38" s="635"/>
      <c r="W38" s="635"/>
      <c r="X38" s="635"/>
      <c r="Y38" s="636"/>
      <c r="Z38" s="672">
        <v>2.9</v>
      </c>
      <c r="AA38" s="672"/>
      <c r="AB38" s="672"/>
      <c r="AC38" s="672"/>
      <c r="AD38" s="673" t="s">
        <v>121</v>
      </c>
      <c r="AE38" s="673"/>
      <c r="AF38" s="673"/>
      <c r="AG38" s="673"/>
      <c r="AH38" s="673"/>
      <c r="AI38" s="673"/>
      <c r="AJ38" s="673"/>
      <c r="AK38" s="673"/>
      <c r="AL38" s="637" t="s">
        <v>121</v>
      </c>
      <c r="AM38" s="638"/>
      <c r="AN38" s="638"/>
      <c r="AO38" s="674"/>
      <c r="AQ38" s="667" t="s">
        <v>322</v>
      </c>
      <c r="AR38" s="668"/>
      <c r="AS38" s="668"/>
      <c r="AT38" s="668"/>
      <c r="AU38" s="668"/>
      <c r="AV38" s="668"/>
      <c r="AW38" s="668"/>
      <c r="AX38" s="668"/>
      <c r="AY38" s="669"/>
      <c r="AZ38" s="634">
        <v>2406</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677</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327469</v>
      </c>
      <c r="CS38" s="635"/>
      <c r="CT38" s="635"/>
      <c r="CU38" s="635"/>
      <c r="CV38" s="635"/>
      <c r="CW38" s="635"/>
      <c r="CX38" s="635"/>
      <c r="CY38" s="636"/>
      <c r="CZ38" s="637">
        <v>7.5</v>
      </c>
      <c r="DA38" s="649"/>
      <c r="DB38" s="649"/>
      <c r="DC38" s="650"/>
      <c r="DD38" s="640">
        <v>289737</v>
      </c>
      <c r="DE38" s="635"/>
      <c r="DF38" s="635"/>
      <c r="DG38" s="635"/>
      <c r="DH38" s="635"/>
      <c r="DI38" s="635"/>
      <c r="DJ38" s="635"/>
      <c r="DK38" s="636"/>
      <c r="DL38" s="640">
        <v>283764</v>
      </c>
      <c r="DM38" s="635"/>
      <c r="DN38" s="635"/>
      <c r="DO38" s="635"/>
      <c r="DP38" s="635"/>
      <c r="DQ38" s="635"/>
      <c r="DR38" s="635"/>
      <c r="DS38" s="635"/>
      <c r="DT38" s="635"/>
      <c r="DU38" s="635"/>
      <c r="DV38" s="636"/>
      <c r="DW38" s="637">
        <v>12.1</v>
      </c>
      <c r="DX38" s="649"/>
      <c r="DY38" s="649"/>
      <c r="DZ38" s="649"/>
      <c r="EA38" s="649"/>
      <c r="EB38" s="649"/>
      <c r="EC38" s="661"/>
    </row>
    <row r="39" spans="2:133" ht="11.25" customHeight="1" x14ac:dyDescent="0.15">
      <c r="B39" s="631" t="s">
        <v>325</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326</v>
      </c>
      <c r="AR39" s="668"/>
      <c r="AS39" s="668"/>
      <c r="AT39" s="668"/>
      <c r="AU39" s="668"/>
      <c r="AV39" s="668"/>
      <c r="AW39" s="668"/>
      <c r="AX39" s="668"/>
      <c r="AY39" s="669"/>
      <c r="AZ39" s="634" t="s">
        <v>121</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1030</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264264</v>
      </c>
      <c r="CS39" s="647"/>
      <c r="CT39" s="647"/>
      <c r="CU39" s="647"/>
      <c r="CV39" s="647"/>
      <c r="CW39" s="647"/>
      <c r="CX39" s="647"/>
      <c r="CY39" s="648"/>
      <c r="CZ39" s="637">
        <v>6</v>
      </c>
      <c r="DA39" s="649"/>
      <c r="DB39" s="649"/>
      <c r="DC39" s="650"/>
      <c r="DD39" s="640">
        <v>264180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329</v>
      </c>
      <c r="C40" s="632"/>
      <c r="D40" s="632"/>
      <c r="E40" s="632"/>
      <c r="F40" s="632"/>
      <c r="G40" s="632"/>
      <c r="H40" s="632"/>
      <c r="I40" s="632"/>
      <c r="J40" s="632"/>
      <c r="K40" s="632"/>
      <c r="L40" s="632"/>
      <c r="M40" s="632"/>
      <c r="N40" s="632"/>
      <c r="O40" s="632"/>
      <c r="P40" s="632"/>
      <c r="Q40" s="633"/>
      <c r="R40" s="634">
        <v>20400</v>
      </c>
      <c r="S40" s="635"/>
      <c r="T40" s="635"/>
      <c r="U40" s="635"/>
      <c r="V40" s="635"/>
      <c r="W40" s="635"/>
      <c r="X40" s="635"/>
      <c r="Y40" s="636"/>
      <c r="Z40" s="672">
        <v>0.4</v>
      </c>
      <c r="AA40" s="672"/>
      <c r="AB40" s="672"/>
      <c r="AC40" s="672"/>
      <c r="AD40" s="673" t="s">
        <v>121</v>
      </c>
      <c r="AE40" s="673"/>
      <c r="AF40" s="673"/>
      <c r="AG40" s="673"/>
      <c r="AH40" s="673"/>
      <c r="AI40" s="673"/>
      <c r="AJ40" s="673"/>
      <c r="AK40" s="673"/>
      <c r="AL40" s="637" t="s">
        <v>121</v>
      </c>
      <c r="AM40" s="638"/>
      <c r="AN40" s="638"/>
      <c r="AO40" s="674"/>
      <c r="AQ40" s="667" t="s">
        <v>330</v>
      </c>
      <c r="AR40" s="668"/>
      <c r="AS40" s="668"/>
      <c r="AT40" s="668"/>
      <c r="AU40" s="668"/>
      <c r="AV40" s="668"/>
      <c r="AW40" s="668"/>
      <c r="AX40" s="668"/>
      <c r="AY40" s="669"/>
      <c r="AZ40" s="634" t="s">
        <v>121</v>
      </c>
      <c r="BA40" s="635"/>
      <c r="BB40" s="635"/>
      <c r="BC40" s="635"/>
      <c r="BD40" s="647"/>
      <c r="BE40" s="647"/>
      <c r="BF40" s="670"/>
      <c r="BG40" s="675" t="s">
        <v>331</v>
      </c>
      <c r="BH40" s="676"/>
      <c r="BI40" s="676"/>
      <c r="BJ40" s="676"/>
      <c r="BK40" s="676"/>
      <c r="BL40" s="217"/>
      <c r="BM40" s="632" t="s">
        <v>332</v>
      </c>
      <c r="BN40" s="632"/>
      <c r="BO40" s="632"/>
      <c r="BP40" s="632"/>
      <c r="BQ40" s="632"/>
      <c r="BR40" s="632"/>
      <c r="BS40" s="632"/>
      <c r="BT40" s="632"/>
      <c r="BU40" s="633"/>
      <c r="BV40" s="634">
        <v>88</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196000</v>
      </c>
      <c r="CS40" s="635"/>
      <c r="CT40" s="635"/>
      <c r="CU40" s="635"/>
      <c r="CV40" s="635"/>
      <c r="CW40" s="635"/>
      <c r="CX40" s="635"/>
      <c r="CY40" s="636"/>
      <c r="CZ40" s="637">
        <v>4.5</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334</v>
      </c>
      <c r="C41" s="616"/>
      <c r="D41" s="616"/>
      <c r="E41" s="616"/>
      <c r="F41" s="616"/>
      <c r="G41" s="616"/>
      <c r="H41" s="616"/>
      <c r="I41" s="616"/>
      <c r="J41" s="616"/>
      <c r="K41" s="616"/>
      <c r="L41" s="616"/>
      <c r="M41" s="616"/>
      <c r="N41" s="616"/>
      <c r="O41" s="616"/>
      <c r="P41" s="616"/>
      <c r="Q41" s="617"/>
      <c r="R41" s="618">
        <v>4647899</v>
      </c>
      <c r="S41" s="659"/>
      <c r="T41" s="659"/>
      <c r="U41" s="659"/>
      <c r="V41" s="659"/>
      <c r="W41" s="659"/>
      <c r="X41" s="659"/>
      <c r="Y41" s="662"/>
      <c r="Z41" s="663">
        <v>100</v>
      </c>
      <c r="AA41" s="663"/>
      <c r="AB41" s="663"/>
      <c r="AC41" s="663"/>
      <c r="AD41" s="664">
        <v>2322652</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36608</v>
      </c>
      <c r="BA41" s="635"/>
      <c r="BB41" s="635"/>
      <c r="BC41" s="635"/>
      <c r="BD41" s="647"/>
      <c r="BE41" s="647"/>
      <c r="BF41" s="670"/>
      <c r="BG41" s="675"/>
      <c r="BH41" s="676"/>
      <c r="BI41" s="676"/>
      <c r="BJ41" s="676"/>
      <c r="BK41" s="676"/>
      <c r="BL41" s="217"/>
      <c r="BM41" s="632" t="s">
        <v>336</v>
      </c>
      <c r="BN41" s="632"/>
      <c r="BO41" s="632"/>
      <c r="BP41" s="632"/>
      <c r="BQ41" s="632"/>
      <c r="BR41" s="632"/>
      <c r="BS41" s="632"/>
      <c r="BT41" s="632"/>
      <c r="BU41" s="633"/>
      <c r="BV41" s="634" t="s">
        <v>121</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338</v>
      </c>
      <c r="AR42" s="680"/>
      <c r="AS42" s="680"/>
      <c r="AT42" s="680"/>
      <c r="AU42" s="680"/>
      <c r="AV42" s="680"/>
      <c r="AW42" s="680"/>
      <c r="AX42" s="680"/>
      <c r="AY42" s="681"/>
      <c r="AZ42" s="618">
        <v>190772</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473</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405479</v>
      </c>
      <c r="CS42" s="647"/>
      <c r="CT42" s="647"/>
      <c r="CU42" s="647"/>
      <c r="CV42" s="647"/>
      <c r="CW42" s="647"/>
      <c r="CX42" s="647"/>
      <c r="CY42" s="648"/>
      <c r="CZ42" s="637">
        <v>9.3000000000000007</v>
      </c>
      <c r="DA42" s="649"/>
      <c r="DB42" s="649"/>
      <c r="DC42" s="650"/>
      <c r="DD42" s="640">
        <v>342649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30243</v>
      </c>
      <c r="CS43" s="647"/>
      <c r="CT43" s="647"/>
      <c r="CU43" s="647"/>
      <c r="CV43" s="647"/>
      <c r="CW43" s="647"/>
      <c r="CX43" s="647"/>
      <c r="CY43" s="648"/>
      <c r="CZ43" s="637">
        <v>0.7</v>
      </c>
      <c r="DA43" s="649"/>
      <c r="DB43" s="649"/>
      <c r="DC43" s="650"/>
      <c r="DD43" s="640">
        <v>30243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405479</v>
      </c>
      <c r="CS44" s="635"/>
      <c r="CT44" s="635"/>
      <c r="CU44" s="635"/>
      <c r="CV44" s="635"/>
      <c r="CW44" s="635"/>
      <c r="CX44" s="635"/>
      <c r="CY44" s="636"/>
      <c r="CZ44" s="637">
        <v>9.3000000000000007</v>
      </c>
      <c r="DA44" s="638"/>
      <c r="DB44" s="638"/>
      <c r="DC44" s="639"/>
      <c r="DD44" s="640">
        <v>342649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1000</v>
      </c>
      <c r="CS45" s="647"/>
      <c r="CT45" s="647"/>
      <c r="CU45" s="647"/>
      <c r="CV45" s="647"/>
      <c r="CW45" s="647"/>
      <c r="CX45" s="647"/>
      <c r="CY45" s="648"/>
      <c r="CZ45" s="637">
        <v>0</v>
      </c>
      <c r="DA45" s="649"/>
      <c r="DB45" s="649"/>
      <c r="DC45" s="650"/>
      <c r="DD45" s="640">
        <v>250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404479</v>
      </c>
      <c r="CS46" s="635"/>
      <c r="CT46" s="635"/>
      <c r="CU46" s="635"/>
      <c r="CV46" s="635"/>
      <c r="CW46" s="635"/>
      <c r="CX46" s="635"/>
      <c r="CY46" s="636"/>
      <c r="CZ46" s="637">
        <v>9.1999999999999993</v>
      </c>
      <c r="DA46" s="638"/>
      <c r="DB46" s="638"/>
      <c r="DC46" s="639"/>
      <c r="DD46" s="640">
        <v>342399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t="s">
        <v>121</v>
      </c>
      <c r="CS47" s="647"/>
      <c r="CT47" s="647"/>
      <c r="CU47" s="647"/>
      <c r="CV47" s="647"/>
      <c r="CW47" s="647"/>
      <c r="CX47" s="647"/>
      <c r="CY47" s="648"/>
      <c r="CZ47" s="637" t="s">
        <v>121</v>
      </c>
      <c r="DA47" s="649"/>
      <c r="DB47" s="649"/>
      <c r="DC47" s="650"/>
      <c r="DD47" s="640" t="s">
        <v>121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4380877</v>
      </c>
      <c r="CS49" s="619"/>
      <c r="CT49" s="619"/>
      <c r="CU49" s="619"/>
      <c r="CV49" s="619"/>
      <c r="CW49" s="619"/>
      <c r="CX49" s="619"/>
      <c r="CY49" s="620"/>
      <c r="CZ49" s="621">
        <v>100</v>
      </c>
      <c r="DA49" s="622"/>
      <c r="DB49" s="622"/>
      <c r="DC49" s="623"/>
      <c r="DD49" s="624">
        <v>3446609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Tu7xkwFrAIuCq3TPDz1MnKXOycULjjnA6qFg66Owhz9X4NlUz0yQisXEoqQVb9zJZ3HJU2vPn/8sYztzCfaiA==" saltValue="5wnNV5MDx6SIkr53otQT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373</v>
      </c>
      <c r="C7" s="1061"/>
      <c r="D7" s="1061"/>
      <c r="E7" s="1061"/>
      <c r="F7" s="1061"/>
      <c r="G7" s="1061"/>
      <c r="H7" s="1061"/>
      <c r="I7" s="1061"/>
      <c r="J7" s="1061"/>
      <c r="K7" s="1061"/>
      <c r="L7" s="1061"/>
      <c r="M7" s="1061"/>
      <c r="N7" s="1061"/>
      <c r="O7" s="1061"/>
      <c r="P7" s="1062"/>
      <c r="Q7" s="1115">
        <v>4648</v>
      </c>
      <c r="R7" s="1116"/>
      <c r="S7" s="1116"/>
      <c r="T7" s="1116"/>
      <c r="U7" s="1116"/>
      <c r="V7" s="1116">
        <v>4381</v>
      </c>
      <c r="W7" s="1116"/>
      <c r="X7" s="1116"/>
      <c r="Y7" s="1116"/>
      <c r="Z7" s="1116"/>
      <c r="AA7" s="1116">
        <v>267</v>
      </c>
      <c r="AB7" s="1116"/>
      <c r="AC7" s="1116"/>
      <c r="AD7" s="1116"/>
      <c r="AE7" s="1117"/>
      <c r="AF7" s="1118">
        <v>256</v>
      </c>
      <c r="AG7" s="1119"/>
      <c r="AH7" s="1119"/>
      <c r="AI7" s="1119"/>
      <c r="AJ7" s="1120"/>
      <c r="AK7" s="1121">
        <v>563</v>
      </c>
      <c r="AL7" s="1122"/>
      <c r="AM7" s="1122"/>
      <c r="AN7" s="1122"/>
      <c r="AO7" s="1122"/>
      <c r="AP7" s="1122">
        <v>4746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566</v>
      </c>
      <c r="BS7" s="1112" t="s">
        <v>544</v>
      </c>
      <c r="BT7" s="1113"/>
      <c r="BU7" s="1113"/>
      <c r="BV7" s="1113"/>
      <c r="BW7" s="1113"/>
      <c r="BX7" s="1113"/>
      <c r="BY7" s="1113"/>
      <c r="BZ7" s="1113"/>
      <c r="CA7" s="1113"/>
      <c r="CB7" s="1113"/>
      <c r="CC7" s="1113"/>
      <c r="CD7" s="1113"/>
      <c r="CE7" s="1113"/>
      <c r="CF7" s="1113"/>
      <c r="CG7" s="1125"/>
      <c r="CH7" s="1109">
        <v>0</v>
      </c>
      <c r="CI7" s="1110"/>
      <c r="CJ7" s="1110"/>
      <c r="CK7" s="1110"/>
      <c r="CL7" s="1111"/>
      <c r="CM7" s="1109">
        <v>52</v>
      </c>
      <c r="CN7" s="1110"/>
      <c r="CO7" s="1110"/>
      <c r="CP7" s="1110"/>
      <c r="CQ7" s="1111"/>
      <c r="CR7" s="1109">
        <v>5</v>
      </c>
      <c r="CS7" s="1110"/>
      <c r="CT7" s="1110"/>
      <c r="CU7" s="1110"/>
      <c r="CV7" s="1111"/>
      <c r="CW7" s="1109" t="s">
        <v>546</v>
      </c>
      <c r="CX7" s="1110"/>
      <c r="CY7" s="1110"/>
      <c r="CZ7" s="1110"/>
      <c r="DA7" s="1111"/>
      <c r="DB7" s="1109" t="s">
        <v>546</v>
      </c>
      <c r="DC7" s="1110"/>
      <c r="DD7" s="1110"/>
      <c r="DE7" s="1110"/>
      <c r="DF7" s="1111"/>
      <c r="DG7" s="1109">
        <v>174</v>
      </c>
      <c r="DH7" s="1110"/>
      <c r="DI7" s="1110"/>
      <c r="DJ7" s="1110"/>
      <c r="DK7" s="1111"/>
      <c r="DL7" s="1109" t="s">
        <v>546</v>
      </c>
      <c r="DM7" s="1110"/>
      <c r="DN7" s="1110"/>
      <c r="DO7" s="1110"/>
      <c r="DP7" s="1111"/>
      <c r="DQ7" s="1109">
        <v>167</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545</v>
      </c>
      <c r="BT8" s="1006"/>
      <c r="BU8" s="1006"/>
      <c r="BV8" s="1006"/>
      <c r="BW8" s="1006"/>
      <c r="BX8" s="1006"/>
      <c r="BY8" s="1006"/>
      <c r="BZ8" s="1006"/>
      <c r="CA8" s="1006"/>
      <c r="CB8" s="1006"/>
      <c r="CC8" s="1006"/>
      <c r="CD8" s="1006"/>
      <c r="CE8" s="1006"/>
      <c r="CF8" s="1006"/>
      <c r="CG8" s="1027"/>
      <c r="CH8" s="1002">
        <v>0</v>
      </c>
      <c r="CI8" s="1003"/>
      <c r="CJ8" s="1003"/>
      <c r="CK8" s="1003"/>
      <c r="CL8" s="1004"/>
      <c r="CM8" s="1002">
        <v>552</v>
      </c>
      <c r="CN8" s="1003"/>
      <c r="CO8" s="1003"/>
      <c r="CP8" s="1003"/>
      <c r="CQ8" s="1004"/>
      <c r="CR8" s="1002">
        <v>10</v>
      </c>
      <c r="CS8" s="1003"/>
      <c r="CT8" s="1003"/>
      <c r="CU8" s="1003"/>
      <c r="CV8" s="1004"/>
      <c r="CW8" s="1002" t="s">
        <v>559</v>
      </c>
      <c r="CX8" s="1003"/>
      <c r="CY8" s="1003"/>
      <c r="CZ8" s="1003"/>
      <c r="DA8" s="1004"/>
      <c r="DB8" s="1002" t="s">
        <v>546</v>
      </c>
      <c r="DC8" s="1003"/>
      <c r="DD8" s="1003"/>
      <c r="DE8" s="1003"/>
      <c r="DF8" s="1004"/>
      <c r="DG8" s="1002" t="s">
        <v>559</v>
      </c>
      <c r="DH8" s="1003"/>
      <c r="DI8" s="1003"/>
      <c r="DJ8" s="1003"/>
      <c r="DK8" s="1004"/>
      <c r="DL8" s="1002" t="s">
        <v>546</v>
      </c>
      <c r="DM8" s="1003"/>
      <c r="DN8" s="1003"/>
      <c r="DO8" s="1003"/>
      <c r="DP8" s="1004"/>
      <c r="DQ8" s="1002" t="s">
        <v>546</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375</v>
      </c>
      <c r="B23" s="950" t="s">
        <v>376</v>
      </c>
      <c r="C23" s="951"/>
      <c r="D23" s="951"/>
      <c r="E23" s="951"/>
      <c r="F23" s="951"/>
      <c r="G23" s="951"/>
      <c r="H23" s="951"/>
      <c r="I23" s="951"/>
      <c r="J23" s="951"/>
      <c r="K23" s="951"/>
      <c r="L23" s="951"/>
      <c r="M23" s="951"/>
      <c r="N23" s="951"/>
      <c r="O23" s="951"/>
      <c r="P23" s="961"/>
      <c r="Q23" s="1080">
        <v>4648</v>
      </c>
      <c r="R23" s="1074"/>
      <c r="S23" s="1074"/>
      <c r="T23" s="1074"/>
      <c r="U23" s="1074"/>
      <c r="V23" s="1074">
        <v>4381</v>
      </c>
      <c r="W23" s="1074"/>
      <c r="X23" s="1074"/>
      <c r="Y23" s="1074"/>
      <c r="Z23" s="1074"/>
      <c r="AA23" s="1074">
        <v>267</v>
      </c>
      <c r="AB23" s="1074"/>
      <c r="AC23" s="1074"/>
      <c r="AD23" s="1074"/>
      <c r="AE23" s="1081"/>
      <c r="AF23" s="1082">
        <v>256</v>
      </c>
      <c r="AG23" s="1074"/>
      <c r="AH23" s="1074"/>
      <c r="AI23" s="1074"/>
      <c r="AJ23" s="1083"/>
      <c r="AK23" s="1084"/>
      <c r="AL23" s="1085"/>
      <c r="AM23" s="1085"/>
      <c r="AN23" s="1085"/>
      <c r="AO23" s="1085"/>
      <c r="AP23" s="1074">
        <v>4746</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387</v>
      </c>
      <c r="C28" s="1061"/>
      <c r="D28" s="1061"/>
      <c r="E28" s="1061"/>
      <c r="F28" s="1061"/>
      <c r="G28" s="1061"/>
      <c r="H28" s="1061"/>
      <c r="I28" s="1061"/>
      <c r="J28" s="1061"/>
      <c r="K28" s="1061"/>
      <c r="L28" s="1061"/>
      <c r="M28" s="1061"/>
      <c r="N28" s="1061"/>
      <c r="O28" s="1061"/>
      <c r="P28" s="1062"/>
      <c r="Q28" s="1063">
        <v>680</v>
      </c>
      <c r="R28" s="1064"/>
      <c r="S28" s="1064"/>
      <c r="T28" s="1064"/>
      <c r="U28" s="1064"/>
      <c r="V28" s="1064">
        <v>650</v>
      </c>
      <c r="W28" s="1064"/>
      <c r="X28" s="1064"/>
      <c r="Y28" s="1064"/>
      <c r="Z28" s="1064"/>
      <c r="AA28" s="1064">
        <v>30</v>
      </c>
      <c r="AB28" s="1064"/>
      <c r="AC28" s="1064"/>
      <c r="AD28" s="1064"/>
      <c r="AE28" s="1065"/>
      <c r="AF28" s="1066">
        <v>30</v>
      </c>
      <c r="AG28" s="1064"/>
      <c r="AH28" s="1064"/>
      <c r="AI28" s="1064"/>
      <c r="AJ28" s="1067"/>
      <c r="AK28" s="1055">
        <v>37</v>
      </c>
      <c r="AL28" s="1056"/>
      <c r="AM28" s="1056"/>
      <c r="AN28" s="1056"/>
      <c r="AO28" s="1056"/>
      <c r="AP28" s="1056" t="s">
        <v>546</v>
      </c>
      <c r="AQ28" s="1056"/>
      <c r="AR28" s="1056"/>
      <c r="AS28" s="1056"/>
      <c r="AT28" s="1056"/>
      <c r="AU28" s="1056" t="s">
        <v>546</v>
      </c>
      <c r="AV28" s="1056"/>
      <c r="AW28" s="1056"/>
      <c r="AX28" s="1056"/>
      <c r="AY28" s="1056"/>
      <c r="AZ28" s="1057" t="s">
        <v>483</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388</v>
      </c>
      <c r="C29" s="1044"/>
      <c r="D29" s="1044"/>
      <c r="E29" s="1044"/>
      <c r="F29" s="1044"/>
      <c r="G29" s="1044"/>
      <c r="H29" s="1044"/>
      <c r="I29" s="1044"/>
      <c r="J29" s="1044"/>
      <c r="K29" s="1044"/>
      <c r="L29" s="1044"/>
      <c r="M29" s="1044"/>
      <c r="N29" s="1044"/>
      <c r="O29" s="1044"/>
      <c r="P29" s="1045"/>
      <c r="Q29" s="1051">
        <v>528</v>
      </c>
      <c r="R29" s="1052"/>
      <c r="S29" s="1052"/>
      <c r="T29" s="1052"/>
      <c r="U29" s="1052"/>
      <c r="V29" s="1052">
        <v>495</v>
      </c>
      <c r="W29" s="1052"/>
      <c r="X29" s="1052"/>
      <c r="Y29" s="1052"/>
      <c r="Z29" s="1052"/>
      <c r="AA29" s="1052">
        <v>33</v>
      </c>
      <c r="AB29" s="1052"/>
      <c r="AC29" s="1052"/>
      <c r="AD29" s="1052"/>
      <c r="AE29" s="1053"/>
      <c r="AF29" s="1048">
        <v>33</v>
      </c>
      <c r="AG29" s="1049"/>
      <c r="AH29" s="1049"/>
      <c r="AI29" s="1049"/>
      <c r="AJ29" s="1050"/>
      <c r="AK29" s="993">
        <v>94</v>
      </c>
      <c r="AL29" s="984"/>
      <c r="AM29" s="984"/>
      <c r="AN29" s="984"/>
      <c r="AO29" s="984"/>
      <c r="AP29" s="984" t="s">
        <v>546</v>
      </c>
      <c r="AQ29" s="984"/>
      <c r="AR29" s="984"/>
      <c r="AS29" s="984"/>
      <c r="AT29" s="984"/>
      <c r="AU29" s="984" t="s">
        <v>546</v>
      </c>
      <c r="AV29" s="984"/>
      <c r="AW29" s="984"/>
      <c r="AX29" s="984"/>
      <c r="AY29" s="984"/>
      <c r="AZ29" s="1054" t="s">
        <v>483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389</v>
      </c>
      <c r="C30" s="1044"/>
      <c r="D30" s="1044"/>
      <c r="E30" s="1044"/>
      <c r="F30" s="1044"/>
      <c r="G30" s="1044"/>
      <c r="H30" s="1044"/>
      <c r="I30" s="1044"/>
      <c r="J30" s="1044"/>
      <c r="K30" s="1044"/>
      <c r="L30" s="1044"/>
      <c r="M30" s="1044"/>
      <c r="N30" s="1044"/>
      <c r="O30" s="1044"/>
      <c r="P30" s="1045"/>
      <c r="Q30" s="1051">
        <v>99</v>
      </c>
      <c r="R30" s="1052"/>
      <c r="S30" s="1052"/>
      <c r="T30" s="1052"/>
      <c r="U30" s="1052"/>
      <c r="V30" s="1052">
        <v>98</v>
      </c>
      <c r="W30" s="1052"/>
      <c r="X30" s="1052"/>
      <c r="Y30" s="1052"/>
      <c r="Z30" s="1052"/>
      <c r="AA30" s="1052">
        <v>1</v>
      </c>
      <c r="AB30" s="1052"/>
      <c r="AC30" s="1052"/>
      <c r="AD30" s="1052"/>
      <c r="AE30" s="1053"/>
      <c r="AF30" s="1048">
        <v>1</v>
      </c>
      <c r="AG30" s="1049"/>
      <c r="AH30" s="1049"/>
      <c r="AI30" s="1049"/>
      <c r="AJ30" s="1050"/>
      <c r="AK30" s="993">
        <v>25</v>
      </c>
      <c r="AL30" s="984"/>
      <c r="AM30" s="984"/>
      <c r="AN30" s="984"/>
      <c r="AO30" s="984"/>
      <c r="AP30" s="984" t="s">
        <v>546</v>
      </c>
      <c r="AQ30" s="984"/>
      <c r="AR30" s="984"/>
      <c r="AS30" s="984"/>
      <c r="AT30" s="984"/>
      <c r="AU30" s="984" t="s">
        <v>546</v>
      </c>
      <c r="AV30" s="984"/>
      <c r="AW30" s="984"/>
      <c r="AX30" s="984"/>
      <c r="AY30" s="984"/>
      <c r="AZ30" s="1054" t="s">
        <v>483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541</v>
      </c>
      <c r="C31" s="1044"/>
      <c r="D31" s="1044"/>
      <c r="E31" s="1044"/>
      <c r="F31" s="1044"/>
      <c r="G31" s="1044"/>
      <c r="H31" s="1044"/>
      <c r="I31" s="1044"/>
      <c r="J31" s="1044"/>
      <c r="K31" s="1044"/>
      <c r="L31" s="1044"/>
      <c r="M31" s="1044"/>
      <c r="N31" s="1044"/>
      <c r="O31" s="1044"/>
      <c r="P31" s="1045"/>
      <c r="Q31" s="1051">
        <v>104</v>
      </c>
      <c r="R31" s="1052"/>
      <c r="S31" s="1052"/>
      <c r="T31" s="1052"/>
      <c r="U31" s="1052"/>
      <c r="V31" s="1052">
        <v>90</v>
      </c>
      <c r="W31" s="1052"/>
      <c r="X31" s="1052"/>
      <c r="Y31" s="1052"/>
      <c r="Z31" s="1052"/>
      <c r="AA31" s="1052">
        <v>14</v>
      </c>
      <c r="AB31" s="1052"/>
      <c r="AC31" s="1052"/>
      <c r="AD31" s="1052"/>
      <c r="AE31" s="1053"/>
      <c r="AF31" s="1048">
        <v>14</v>
      </c>
      <c r="AG31" s="1049"/>
      <c r="AH31" s="1049"/>
      <c r="AI31" s="1049"/>
      <c r="AJ31" s="1050"/>
      <c r="AK31" s="993">
        <v>5</v>
      </c>
      <c r="AL31" s="984"/>
      <c r="AM31" s="984"/>
      <c r="AN31" s="984"/>
      <c r="AO31" s="984"/>
      <c r="AP31" s="984">
        <v>36</v>
      </c>
      <c r="AQ31" s="984"/>
      <c r="AR31" s="984"/>
      <c r="AS31" s="984"/>
      <c r="AT31" s="984"/>
      <c r="AU31" s="984">
        <v>35</v>
      </c>
      <c r="AV31" s="984"/>
      <c r="AW31" s="984"/>
      <c r="AX31" s="984"/>
      <c r="AY31" s="984"/>
      <c r="AZ31" s="1054" t="s">
        <v>546</v>
      </c>
      <c r="BA31" s="1054"/>
      <c r="BB31" s="1054"/>
      <c r="BC31" s="1054"/>
      <c r="BD31" s="1054"/>
      <c r="BE31" s="985" t="s">
        <v>543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542</v>
      </c>
      <c r="C32" s="1044"/>
      <c r="D32" s="1044"/>
      <c r="E32" s="1044"/>
      <c r="F32" s="1044"/>
      <c r="G32" s="1044"/>
      <c r="H32" s="1044"/>
      <c r="I32" s="1044"/>
      <c r="J32" s="1044"/>
      <c r="K32" s="1044"/>
      <c r="L32" s="1044"/>
      <c r="M32" s="1044"/>
      <c r="N32" s="1044"/>
      <c r="O32" s="1044"/>
      <c r="P32" s="1045"/>
      <c r="Q32" s="1051">
        <v>276</v>
      </c>
      <c r="R32" s="1052"/>
      <c r="S32" s="1052"/>
      <c r="T32" s="1052"/>
      <c r="U32" s="1052"/>
      <c r="V32" s="1052">
        <v>224</v>
      </c>
      <c r="W32" s="1052"/>
      <c r="X32" s="1052"/>
      <c r="Y32" s="1052"/>
      <c r="Z32" s="1052"/>
      <c r="AA32" s="1052">
        <v>52</v>
      </c>
      <c r="AB32" s="1052"/>
      <c r="AC32" s="1052"/>
      <c r="AD32" s="1052"/>
      <c r="AE32" s="1053"/>
      <c r="AF32" s="1048">
        <v>52</v>
      </c>
      <c r="AG32" s="1049"/>
      <c r="AH32" s="1049"/>
      <c r="AI32" s="1049"/>
      <c r="AJ32" s="1050"/>
      <c r="AK32" s="993">
        <v>98</v>
      </c>
      <c r="AL32" s="984"/>
      <c r="AM32" s="984"/>
      <c r="AN32" s="984"/>
      <c r="AO32" s="984"/>
      <c r="AP32" s="984">
        <v>906</v>
      </c>
      <c r="AQ32" s="984"/>
      <c r="AR32" s="984"/>
      <c r="AS32" s="984"/>
      <c r="AT32" s="984"/>
      <c r="AU32" s="984">
        <v>549</v>
      </c>
      <c r="AV32" s="984"/>
      <c r="AW32" s="984"/>
      <c r="AX32" s="984"/>
      <c r="AY32" s="984"/>
      <c r="AZ32" s="1054" t="s">
        <v>546</v>
      </c>
      <c r="BA32" s="1054"/>
      <c r="BB32" s="1054"/>
      <c r="BC32" s="1054"/>
      <c r="BD32" s="1054"/>
      <c r="BE32" s="985" t="s">
        <v>543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392</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375</v>
      </c>
      <c r="B63" s="950" t="s">
        <v>393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130</v>
      </c>
      <c r="AG63" s="972"/>
      <c r="AH63" s="972"/>
      <c r="AI63" s="972"/>
      <c r="AJ63" s="1035"/>
      <c r="AK63" s="1036"/>
      <c r="AL63" s="976"/>
      <c r="AM63" s="976"/>
      <c r="AN63" s="976"/>
      <c r="AO63" s="976"/>
      <c r="AP63" s="972">
        <v>943</v>
      </c>
      <c r="AQ63" s="972"/>
      <c r="AR63" s="972"/>
      <c r="AS63" s="972"/>
      <c r="AT63" s="972"/>
      <c r="AU63" s="972">
        <v>584</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395</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396</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547</v>
      </c>
      <c r="C68" s="999"/>
      <c r="D68" s="999"/>
      <c r="E68" s="999"/>
      <c r="F68" s="999"/>
      <c r="G68" s="999"/>
      <c r="H68" s="999"/>
      <c r="I68" s="999"/>
      <c r="J68" s="999"/>
      <c r="K68" s="999"/>
      <c r="L68" s="999"/>
      <c r="M68" s="999"/>
      <c r="N68" s="999"/>
      <c r="O68" s="999"/>
      <c r="P68" s="1000"/>
      <c r="Q68" s="1001">
        <v>437</v>
      </c>
      <c r="R68" s="995"/>
      <c r="S68" s="995"/>
      <c r="T68" s="995"/>
      <c r="U68" s="995"/>
      <c r="V68" s="995">
        <v>410</v>
      </c>
      <c r="W68" s="995"/>
      <c r="X68" s="995"/>
      <c r="Y68" s="995"/>
      <c r="Z68" s="995"/>
      <c r="AA68" s="995">
        <v>27</v>
      </c>
      <c r="AB68" s="995"/>
      <c r="AC68" s="995"/>
      <c r="AD68" s="995"/>
      <c r="AE68" s="995"/>
      <c r="AF68" s="995">
        <v>27</v>
      </c>
      <c r="AG68" s="995"/>
      <c r="AH68" s="995"/>
      <c r="AI68" s="995"/>
      <c r="AJ68" s="995"/>
      <c r="AK68" s="995" t="s">
        <v>546</v>
      </c>
      <c r="AL68" s="995"/>
      <c r="AM68" s="995"/>
      <c r="AN68" s="995"/>
      <c r="AO68" s="995"/>
      <c r="AP68" s="995">
        <v>13</v>
      </c>
      <c r="AQ68" s="995"/>
      <c r="AR68" s="995"/>
      <c r="AS68" s="995"/>
      <c r="AT68" s="995"/>
      <c r="AU68" s="995">
        <v>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548</v>
      </c>
      <c r="C69" s="988"/>
      <c r="D69" s="988"/>
      <c r="E69" s="988"/>
      <c r="F69" s="988"/>
      <c r="G69" s="988"/>
      <c r="H69" s="988"/>
      <c r="I69" s="988"/>
      <c r="J69" s="988"/>
      <c r="K69" s="988"/>
      <c r="L69" s="988"/>
      <c r="M69" s="988"/>
      <c r="N69" s="988"/>
      <c r="O69" s="988"/>
      <c r="P69" s="989"/>
      <c r="Q69" s="990">
        <v>46</v>
      </c>
      <c r="R69" s="984"/>
      <c r="S69" s="984"/>
      <c r="T69" s="984"/>
      <c r="U69" s="984"/>
      <c r="V69" s="984">
        <v>46</v>
      </c>
      <c r="W69" s="984"/>
      <c r="X69" s="984"/>
      <c r="Y69" s="984"/>
      <c r="Z69" s="984"/>
      <c r="AA69" s="984" t="s">
        <v>546</v>
      </c>
      <c r="AB69" s="984"/>
      <c r="AC69" s="984"/>
      <c r="AD69" s="984"/>
      <c r="AE69" s="984"/>
      <c r="AF69" s="984" t="s">
        <v>546</v>
      </c>
      <c r="AG69" s="984"/>
      <c r="AH69" s="984"/>
      <c r="AI69" s="984"/>
      <c r="AJ69" s="984"/>
      <c r="AK69" s="984" t="s">
        <v>546</v>
      </c>
      <c r="AL69" s="984"/>
      <c r="AM69" s="984"/>
      <c r="AN69" s="984"/>
      <c r="AO69" s="984"/>
      <c r="AP69" s="984" t="s">
        <v>546</v>
      </c>
      <c r="AQ69" s="984"/>
      <c r="AR69" s="984"/>
      <c r="AS69" s="984"/>
      <c r="AT69" s="984"/>
      <c r="AU69" s="984" t="s">
        <v>546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549</v>
      </c>
      <c r="C70" s="988"/>
      <c r="D70" s="988"/>
      <c r="E70" s="988"/>
      <c r="F70" s="988"/>
      <c r="G70" s="988"/>
      <c r="H70" s="988"/>
      <c r="I70" s="988"/>
      <c r="J70" s="988"/>
      <c r="K70" s="988"/>
      <c r="L70" s="988"/>
      <c r="M70" s="988"/>
      <c r="N70" s="988"/>
      <c r="O70" s="988"/>
      <c r="P70" s="989"/>
      <c r="Q70" s="990">
        <v>2330</v>
      </c>
      <c r="R70" s="984"/>
      <c r="S70" s="984"/>
      <c r="T70" s="984"/>
      <c r="U70" s="984"/>
      <c r="V70" s="984">
        <v>2302</v>
      </c>
      <c r="W70" s="984"/>
      <c r="X70" s="984"/>
      <c r="Y70" s="984"/>
      <c r="Z70" s="984"/>
      <c r="AA70" s="984">
        <v>28</v>
      </c>
      <c r="AB70" s="984"/>
      <c r="AC70" s="984"/>
      <c r="AD70" s="984"/>
      <c r="AE70" s="984"/>
      <c r="AF70" s="984">
        <v>28</v>
      </c>
      <c r="AG70" s="984"/>
      <c r="AH70" s="984"/>
      <c r="AI70" s="984"/>
      <c r="AJ70" s="984"/>
      <c r="AK70" s="984">
        <v>30</v>
      </c>
      <c r="AL70" s="984"/>
      <c r="AM70" s="984"/>
      <c r="AN70" s="984"/>
      <c r="AO70" s="984"/>
      <c r="AP70" s="984">
        <v>88</v>
      </c>
      <c r="AQ70" s="984"/>
      <c r="AR70" s="984"/>
      <c r="AS70" s="984"/>
      <c r="AT70" s="984"/>
      <c r="AU70" s="984">
        <v>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550</v>
      </c>
      <c r="C71" s="988"/>
      <c r="D71" s="988"/>
      <c r="E71" s="988"/>
      <c r="F71" s="988"/>
      <c r="G71" s="988"/>
      <c r="H71" s="988"/>
      <c r="I71" s="988"/>
      <c r="J71" s="988"/>
      <c r="K71" s="988"/>
      <c r="L71" s="988"/>
      <c r="M71" s="988"/>
      <c r="N71" s="988"/>
      <c r="O71" s="988"/>
      <c r="P71" s="989"/>
      <c r="Q71" s="990">
        <v>208</v>
      </c>
      <c r="R71" s="984"/>
      <c r="S71" s="984"/>
      <c r="T71" s="984"/>
      <c r="U71" s="984"/>
      <c r="V71" s="984">
        <v>204</v>
      </c>
      <c r="W71" s="984"/>
      <c r="X71" s="984"/>
      <c r="Y71" s="984"/>
      <c r="Z71" s="984"/>
      <c r="AA71" s="984">
        <v>5</v>
      </c>
      <c r="AB71" s="984"/>
      <c r="AC71" s="984"/>
      <c r="AD71" s="984"/>
      <c r="AE71" s="984"/>
      <c r="AF71" s="984">
        <v>5</v>
      </c>
      <c r="AG71" s="984"/>
      <c r="AH71" s="984"/>
      <c r="AI71" s="984"/>
      <c r="AJ71" s="984"/>
      <c r="AK71" s="984">
        <v>54</v>
      </c>
      <c r="AL71" s="984"/>
      <c r="AM71" s="984"/>
      <c r="AN71" s="984"/>
      <c r="AO71" s="984"/>
      <c r="AP71" s="984" t="s">
        <v>546</v>
      </c>
      <c r="AQ71" s="984"/>
      <c r="AR71" s="984"/>
      <c r="AS71" s="984"/>
      <c r="AT71" s="984"/>
      <c r="AU71" s="984" t="s">
        <v>546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551</v>
      </c>
      <c r="C72" s="988"/>
      <c r="D72" s="988"/>
      <c r="E72" s="988"/>
      <c r="F72" s="988"/>
      <c r="G72" s="988"/>
      <c r="H72" s="988"/>
      <c r="I72" s="988"/>
      <c r="J72" s="988"/>
      <c r="K72" s="988"/>
      <c r="L72" s="988"/>
      <c r="M72" s="988"/>
      <c r="N72" s="988"/>
      <c r="O72" s="988"/>
      <c r="P72" s="989"/>
      <c r="Q72" s="990">
        <v>824</v>
      </c>
      <c r="R72" s="984"/>
      <c r="S72" s="984"/>
      <c r="T72" s="984"/>
      <c r="U72" s="984"/>
      <c r="V72" s="984">
        <v>819</v>
      </c>
      <c r="W72" s="984"/>
      <c r="X72" s="984"/>
      <c r="Y72" s="984"/>
      <c r="Z72" s="984"/>
      <c r="AA72" s="984">
        <v>5</v>
      </c>
      <c r="AB72" s="984"/>
      <c r="AC72" s="984"/>
      <c r="AD72" s="984"/>
      <c r="AE72" s="984"/>
      <c r="AF72" s="984">
        <v>5</v>
      </c>
      <c r="AG72" s="984"/>
      <c r="AH72" s="984"/>
      <c r="AI72" s="984"/>
      <c r="AJ72" s="984"/>
      <c r="AK72" s="984">
        <v>36</v>
      </c>
      <c r="AL72" s="984"/>
      <c r="AM72" s="984"/>
      <c r="AN72" s="984"/>
      <c r="AO72" s="984"/>
      <c r="AP72" s="984" t="s">
        <v>546</v>
      </c>
      <c r="AQ72" s="984"/>
      <c r="AR72" s="984"/>
      <c r="AS72" s="984"/>
      <c r="AT72" s="984"/>
      <c r="AU72" s="984" t="s">
        <v>546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552</v>
      </c>
      <c r="C73" s="988"/>
      <c r="D73" s="988"/>
      <c r="E73" s="988"/>
      <c r="F73" s="988"/>
      <c r="G73" s="988"/>
      <c r="H73" s="988"/>
      <c r="I73" s="988"/>
      <c r="J73" s="988"/>
      <c r="K73" s="988"/>
      <c r="L73" s="988"/>
      <c r="M73" s="988"/>
      <c r="N73" s="988"/>
      <c r="O73" s="988"/>
      <c r="P73" s="989"/>
      <c r="Q73" s="990">
        <v>184</v>
      </c>
      <c r="R73" s="984"/>
      <c r="S73" s="984"/>
      <c r="T73" s="984"/>
      <c r="U73" s="984"/>
      <c r="V73" s="984">
        <v>180</v>
      </c>
      <c r="W73" s="984"/>
      <c r="X73" s="984"/>
      <c r="Y73" s="984"/>
      <c r="Z73" s="984"/>
      <c r="AA73" s="984">
        <v>4</v>
      </c>
      <c r="AB73" s="984"/>
      <c r="AC73" s="984"/>
      <c r="AD73" s="984"/>
      <c r="AE73" s="984"/>
      <c r="AF73" s="984">
        <v>4</v>
      </c>
      <c r="AG73" s="984"/>
      <c r="AH73" s="984"/>
      <c r="AI73" s="984"/>
      <c r="AJ73" s="984"/>
      <c r="AK73" s="984" t="s">
        <v>546</v>
      </c>
      <c r="AL73" s="984"/>
      <c r="AM73" s="984"/>
      <c r="AN73" s="984"/>
      <c r="AO73" s="984"/>
      <c r="AP73" s="984" t="s">
        <v>546</v>
      </c>
      <c r="AQ73" s="984"/>
      <c r="AR73" s="984"/>
      <c r="AS73" s="984"/>
      <c r="AT73" s="984"/>
      <c r="AU73" s="984" t="s">
        <v>546</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553</v>
      </c>
      <c r="C74" s="988"/>
      <c r="D74" s="988"/>
      <c r="E74" s="988"/>
      <c r="F74" s="988"/>
      <c r="G74" s="988"/>
      <c r="H74" s="988"/>
      <c r="I74" s="988"/>
      <c r="J74" s="988"/>
      <c r="K74" s="988"/>
      <c r="L74" s="988"/>
      <c r="M74" s="988"/>
      <c r="N74" s="988"/>
      <c r="O74" s="988"/>
      <c r="P74" s="989"/>
      <c r="Q74" s="990">
        <v>21</v>
      </c>
      <c r="R74" s="984"/>
      <c r="S74" s="984"/>
      <c r="T74" s="984"/>
      <c r="U74" s="984"/>
      <c r="V74" s="984">
        <v>21</v>
      </c>
      <c r="W74" s="984"/>
      <c r="X74" s="984"/>
      <c r="Y74" s="984"/>
      <c r="Z74" s="984"/>
      <c r="AA74" s="984">
        <v>1</v>
      </c>
      <c r="AB74" s="984"/>
      <c r="AC74" s="984"/>
      <c r="AD74" s="984"/>
      <c r="AE74" s="984"/>
      <c r="AF74" s="984">
        <v>1</v>
      </c>
      <c r="AG74" s="984"/>
      <c r="AH74" s="984"/>
      <c r="AI74" s="984"/>
      <c r="AJ74" s="984"/>
      <c r="AK74" s="984">
        <v>2</v>
      </c>
      <c r="AL74" s="984"/>
      <c r="AM74" s="984"/>
      <c r="AN74" s="984"/>
      <c r="AO74" s="984"/>
      <c r="AP74" s="984" t="s">
        <v>546</v>
      </c>
      <c r="AQ74" s="984"/>
      <c r="AR74" s="984"/>
      <c r="AS74" s="984"/>
      <c r="AT74" s="984"/>
      <c r="AU74" s="984" t="s">
        <v>546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554</v>
      </c>
      <c r="C75" s="988"/>
      <c r="D75" s="988"/>
      <c r="E75" s="988"/>
      <c r="F75" s="988"/>
      <c r="G75" s="988"/>
      <c r="H75" s="988"/>
      <c r="I75" s="988"/>
      <c r="J75" s="988"/>
      <c r="K75" s="988"/>
      <c r="L75" s="988"/>
      <c r="M75" s="988"/>
      <c r="N75" s="988"/>
      <c r="O75" s="988"/>
      <c r="P75" s="989"/>
      <c r="Q75" s="991">
        <v>22</v>
      </c>
      <c r="R75" s="992"/>
      <c r="S75" s="992"/>
      <c r="T75" s="992"/>
      <c r="U75" s="993"/>
      <c r="V75" s="994">
        <v>11</v>
      </c>
      <c r="W75" s="992"/>
      <c r="X75" s="992"/>
      <c r="Y75" s="992"/>
      <c r="Z75" s="993"/>
      <c r="AA75" s="994">
        <v>11</v>
      </c>
      <c r="AB75" s="992"/>
      <c r="AC75" s="992"/>
      <c r="AD75" s="992"/>
      <c r="AE75" s="993"/>
      <c r="AF75" s="994">
        <v>11</v>
      </c>
      <c r="AG75" s="992"/>
      <c r="AH75" s="992"/>
      <c r="AI75" s="992"/>
      <c r="AJ75" s="993"/>
      <c r="AK75" s="994" t="s">
        <v>546</v>
      </c>
      <c r="AL75" s="992"/>
      <c r="AM75" s="992"/>
      <c r="AN75" s="992"/>
      <c r="AO75" s="993"/>
      <c r="AP75" s="984" t="s">
        <v>546</v>
      </c>
      <c r="AQ75" s="984"/>
      <c r="AR75" s="984"/>
      <c r="AS75" s="984"/>
      <c r="AT75" s="984"/>
      <c r="AU75" s="984" t="s">
        <v>546</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555</v>
      </c>
      <c r="C76" s="988"/>
      <c r="D76" s="988"/>
      <c r="E76" s="988"/>
      <c r="F76" s="988"/>
      <c r="G76" s="988"/>
      <c r="H76" s="988"/>
      <c r="I76" s="988"/>
      <c r="J76" s="988"/>
      <c r="K76" s="988"/>
      <c r="L76" s="988"/>
      <c r="M76" s="988"/>
      <c r="N76" s="988"/>
      <c r="O76" s="988"/>
      <c r="P76" s="989"/>
      <c r="Q76" s="991">
        <v>26</v>
      </c>
      <c r="R76" s="992"/>
      <c r="S76" s="992"/>
      <c r="T76" s="992"/>
      <c r="U76" s="993"/>
      <c r="V76" s="994">
        <v>26</v>
      </c>
      <c r="W76" s="992"/>
      <c r="X76" s="992"/>
      <c r="Y76" s="992"/>
      <c r="Z76" s="993"/>
      <c r="AA76" s="994">
        <v>0</v>
      </c>
      <c r="AB76" s="992"/>
      <c r="AC76" s="992"/>
      <c r="AD76" s="992"/>
      <c r="AE76" s="993"/>
      <c r="AF76" s="994">
        <v>0</v>
      </c>
      <c r="AG76" s="992"/>
      <c r="AH76" s="992"/>
      <c r="AI76" s="992"/>
      <c r="AJ76" s="993"/>
      <c r="AK76" s="994">
        <v>4</v>
      </c>
      <c r="AL76" s="992"/>
      <c r="AM76" s="992"/>
      <c r="AN76" s="992"/>
      <c r="AO76" s="993"/>
      <c r="AP76" s="984" t="s">
        <v>546</v>
      </c>
      <c r="AQ76" s="984"/>
      <c r="AR76" s="984"/>
      <c r="AS76" s="984"/>
      <c r="AT76" s="984"/>
      <c r="AU76" s="984" t="s">
        <v>546</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556</v>
      </c>
      <c r="C77" s="988"/>
      <c r="D77" s="988"/>
      <c r="E77" s="988"/>
      <c r="F77" s="988"/>
      <c r="G77" s="988"/>
      <c r="H77" s="988"/>
      <c r="I77" s="988"/>
      <c r="J77" s="988"/>
      <c r="K77" s="988"/>
      <c r="L77" s="988"/>
      <c r="M77" s="988"/>
      <c r="N77" s="988"/>
      <c r="O77" s="988"/>
      <c r="P77" s="989"/>
      <c r="Q77" s="991">
        <v>81</v>
      </c>
      <c r="R77" s="992"/>
      <c r="S77" s="992"/>
      <c r="T77" s="992"/>
      <c r="U77" s="993"/>
      <c r="V77" s="994">
        <v>81</v>
      </c>
      <c r="W77" s="992"/>
      <c r="X77" s="992"/>
      <c r="Y77" s="992"/>
      <c r="Z77" s="993"/>
      <c r="AA77" s="994">
        <v>0</v>
      </c>
      <c r="AB77" s="992"/>
      <c r="AC77" s="992"/>
      <c r="AD77" s="992"/>
      <c r="AE77" s="993"/>
      <c r="AF77" s="994">
        <v>0</v>
      </c>
      <c r="AG77" s="992"/>
      <c r="AH77" s="992"/>
      <c r="AI77" s="992"/>
      <c r="AJ77" s="993"/>
      <c r="AK77" s="994">
        <v>5</v>
      </c>
      <c r="AL77" s="992"/>
      <c r="AM77" s="992"/>
      <c r="AN77" s="992"/>
      <c r="AO77" s="993"/>
      <c r="AP77" s="984" t="s">
        <v>546</v>
      </c>
      <c r="AQ77" s="984"/>
      <c r="AR77" s="984"/>
      <c r="AS77" s="984"/>
      <c r="AT77" s="984"/>
      <c r="AU77" s="984" t="s">
        <v>546</v>
      </c>
      <c r="AV77" s="984"/>
      <c r="AW77" s="984"/>
      <c r="AX77" s="984"/>
      <c r="AY77" s="984"/>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557</v>
      </c>
      <c r="C78" s="988"/>
      <c r="D78" s="988"/>
      <c r="E78" s="988"/>
      <c r="F78" s="988"/>
      <c r="G78" s="988"/>
      <c r="H78" s="988"/>
      <c r="I78" s="988"/>
      <c r="J78" s="988"/>
      <c r="K78" s="988"/>
      <c r="L78" s="988"/>
      <c r="M78" s="988"/>
      <c r="N78" s="988"/>
      <c r="O78" s="988"/>
      <c r="P78" s="989"/>
      <c r="Q78" s="990">
        <v>70</v>
      </c>
      <c r="R78" s="984"/>
      <c r="S78" s="984"/>
      <c r="T78" s="984"/>
      <c r="U78" s="984"/>
      <c r="V78" s="984">
        <v>66</v>
      </c>
      <c r="W78" s="984"/>
      <c r="X78" s="984"/>
      <c r="Y78" s="984"/>
      <c r="Z78" s="984"/>
      <c r="AA78" s="984">
        <v>4</v>
      </c>
      <c r="AB78" s="984"/>
      <c r="AC78" s="984"/>
      <c r="AD78" s="984"/>
      <c r="AE78" s="984"/>
      <c r="AF78" s="984">
        <v>4</v>
      </c>
      <c r="AG78" s="984"/>
      <c r="AH78" s="984"/>
      <c r="AI78" s="984"/>
      <c r="AJ78" s="984"/>
      <c r="AK78" s="984">
        <v>3</v>
      </c>
      <c r="AL78" s="984"/>
      <c r="AM78" s="984"/>
      <c r="AN78" s="984"/>
      <c r="AO78" s="984"/>
      <c r="AP78" s="984" t="s">
        <v>546</v>
      </c>
      <c r="AQ78" s="984"/>
      <c r="AR78" s="984"/>
      <c r="AS78" s="984"/>
      <c r="AT78" s="984"/>
      <c r="AU78" s="984" t="s">
        <v>546</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558</v>
      </c>
      <c r="C79" s="988"/>
      <c r="D79" s="988"/>
      <c r="E79" s="988"/>
      <c r="F79" s="988"/>
      <c r="G79" s="988"/>
      <c r="H79" s="988"/>
      <c r="I79" s="988"/>
      <c r="J79" s="988"/>
      <c r="K79" s="988"/>
      <c r="L79" s="988"/>
      <c r="M79" s="988"/>
      <c r="N79" s="988"/>
      <c r="O79" s="988"/>
      <c r="P79" s="989"/>
      <c r="Q79" s="990">
        <v>251106</v>
      </c>
      <c r="R79" s="984"/>
      <c r="S79" s="984"/>
      <c r="T79" s="984"/>
      <c r="U79" s="984"/>
      <c r="V79" s="984">
        <v>250578</v>
      </c>
      <c r="W79" s="984"/>
      <c r="X79" s="984"/>
      <c r="Y79" s="984"/>
      <c r="Z79" s="984"/>
      <c r="AA79" s="984">
        <v>528</v>
      </c>
      <c r="AB79" s="984"/>
      <c r="AC79" s="984"/>
      <c r="AD79" s="984"/>
      <c r="AE79" s="984"/>
      <c r="AF79" s="984">
        <v>528</v>
      </c>
      <c r="AG79" s="984"/>
      <c r="AH79" s="984"/>
      <c r="AI79" s="984"/>
      <c r="AJ79" s="984"/>
      <c r="AK79" s="984" t="s">
        <v>546</v>
      </c>
      <c r="AL79" s="984"/>
      <c r="AM79" s="984"/>
      <c r="AN79" s="984"/>
      <c r="AO79" s="984"/>
      <c r="AP79" s="984" t="s">
        <v>546</v>
      </c>
      <c r="AQ79" s="984"/>
      <c r="AR79" s="984"/>
      <c r="AS79" s="984"/>
      <c r="AT79" s="984"/>
      <c r="AU79" s="984" t="s">
        <v>546</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375</v>
      </c>
      <c r="B88" s="950" t="s">
        <v>397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613</v>
      </c>
      <c r="AG88" s="972"/>
      <c r="AH88" s="972"/>
      <c r="AI88" s="972"/>
      <c r="AJ88" s="972"/>
      <c r="AK88" s="976"/>
      <c r="AL88" s="976"/>
      <c r="AM88" s="976"/>
      <c r="AN88" s="976"/>
      <c r="AO88" s="976"/>
      <c r="AP88" s="972">
        <v>101</v>
      </c>
      <c r="AQ88" s="972"/>
      <c r="AR88" s="972"/>
      <c r="AS88" s="972"/>
      <c r="AT88" s="972"/>
      <c r="AU88" s="972">
        <v>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950" t="s">
        <v>398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15</v>
      </c>
      <c r="CS102" s="966"/>
      <c r="CT102" s="966"/>
      <c r="CU102" s="966"/>
      <c r="CV102" s="967"/>
      <c r="CW102" s="965" t="s">
        <v>546</v>
      </c>
      <c r="CX102" s="966"/>
      <c r="CY102" s="966"/>
      <c r="CZ102" s="966"/>
      <c r="DA102" s="967"/>
      <c r="DB102" s="965" t="s">
        <v>546</v>
      </c>
      <c r="DC102" s="966"/>
      <c r="DD102" s="966"/>
      <c r="DE102" s="966"/>
      <c r="DF102" s="967"/>
      <c r="DG102" s="965">
        <v>174</v>
      </c>
      <c r="DH102" s="966"/>
      <c r="DI102" s="966"/>
      <c r="DJ102" s="966"/>
      <c r="DK102" s="967"/>
      <c r="DL102" s="965" t="s">
        <v>546</v>
      </c>
      <c r="DM102" s="966"/>
      <c r="DN102" s="966"/>
      <c r="DO102" s="966"/>
      <c r="DP102" s="967"/>
      <c r="DQ102" s="965">
        <v>167</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406</v>
      </c>
      <c r="AB109" s="909"/>
      <c r="AC109" s="909"/>
      <c r="AD109" s="909"/>
      <c r="AE109" s="910"/>
      <c r="AF109" s="911" t="s">
        <v>407</v>
      </c>
      <c r="AG109" s="909"/>
      <c r="AH109" s="909"/>
      <c r="AI109" s="909"/>
      <c r="AJ109" s="910"/>
      <c r="AK109" s="911" t="s">
        <v>293</v>
      </c>
      <c r="AL109" s="909"/>
      <c r="AM109" s="909"/>
      <c r="AN109" s="909"/>
      <c r="AO109" s="910"/>
      <c r="AP109" s="911" t="s">
        <v>408</v>
      </c>
      <c r="AQ109" s="909"/>
      <c r="AR109" s="909"/>
      <c r="AS109" s="909"/>
      <c r="AT109" s="942"/>
      <c r="AU109" s="908" t="s">
        <v>405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406</v>
      </c>
      <c r="BR109" s="909"/>
      <c r="BS109" s="909"/>
      <c r="BT109" s="909"/>
      <c r="BU109" s="910"/>
      <c r="BV109" s="911" t="s">
        <v>407</v>
      </c>
      <c r="BW109" s="909"/>
      <c r="BX109" s="909"/>
      <c r="BY109" s="909"/>
      <c r="BZ109" s="910"/>
      <c r="CA109" s="911" t="s">
        <v>293</v>
      </c>
      <c r="CB109" s="909"/>
      <c r="CC109" s="909"/>
      <c r="CD109" s="909"/>
      <c r="CE109" s="910"/>
      <c r="CF109" s="949" t="s">
        <v>408</v>
      </c>
      <c r="CG109" s="949"/>
      <c r="CH109" s="949"/>
      <c r="CI109" s="949"/>
      <c r="CJ109" s="949"/>
      <c r="CK109" s="911" t="s">
        <v>409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406</v>
      </c>
      <c r="DH109" s="909"/>
      <c r="DI109" s="909"/>
      <c r="DJ109" s="909"/>
      <c r="DK109" s="910"/>
      <c r="DL109" s="911" t="s">
        <v>407</v>
      </c>
      <c r="DM109" s="909"/>
      <c r="DN109" s="909"/>
      <c r="DO109" s="909"/>
      <c r="DP109" s="910"/>
      <c r="DQ109" s="911" t="s">
        <v>293</v>
      </c>
      <c r="DR109" s="909"/>
      <c r="DS109" s="909"/>
      <c r="DT109" s="909"/>
      <c r="DU109" s="910"/>
      <c r="DV109" s="911" t="s">
        <v>408</v>
      </c>
      <c r="DW109" s="909"/>
      <c r="DX109" s="909"/>
      <c r="DY109" s="909"/>
      <c r="DZ109" s="942"/>
    </row>
    <row r="110" spans="1:131" s="224" customFormat="1" ht="26.25" customHeight="1" x14ac:dyDescent="0.15">
      <c r="A110" s="820" t="s">
        <v>410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447834</v>
      </c>
      <c r="AB110" s="902"/>
      <c r="AC110" s="902"/>
      <c r="AD110" s="902"/>
      <c r="AE110" s="903"/>
      <c r="AF110" s="904">
        <v>521531</v>
      </c>
      <c r="AG110" s="902"/>
      <c r="AH110" s="902"/>
      <c r="AI110" s="902"/>
      <c r="AJ110" s="903"/>
      <c r="AK110" s="904">
        <v>484357</v>
      </c>
      <c r="AL110" s="902"/>
      <c r="AM110" s="902"/>
      <c r="AN110" s="902"/>
      <c r="AO110" s="903"/>
      <c r="AP110" s="905">
        <v>21.4</v>
      </c>
      <c r="AQ110" s="906"/>
      <c r="AR110" s="906"/>
      <c r="AS110" s="906"/>
      <c r="AT110" s="907"/>
      <c r="AU110" s="943" t="s">
        <v>69</v>
      </c>
      <c r="AV110" s="944"/>
      <c r="AW110" s="944"/>
      <c r="AX110" s="944"/>
      <c r="AY110" s="944"/>
      <c r="AZ110" s="873" t="s">
        <v>411</v>
      </c>
      <c r="BA110" s="821"/>
      <c r="BB110" s="821"/>
      <c r="BC110" s="821"/>
      <c r="BD110" s="821"/>
      <c r="BE110" s="821"/>
      <c r="BF110" s="821"/>
      <c r="BG110" s="821"/>
      <c r="BH110" s="821"/>
      <c r="BI110" s="821"/>
      <c r="BJ110" s="821"/>
      <c r="BK110" s="821"/>
      <c r="BL110" s="821"/>
      <c r="BM110" s="821"/>
      <c r="BN110" s="821"/>
      <c r="BO110" s="821"/>
      <c r="BP110" s="822"/>
      <c r="BQ110" s="874">
        <v>5465631</v>
      </c>
      <c r="BR110" s="855"/>
      <c r="BS110" s="855"/>
      <c r="BT110" s="855"/>
      <c r="BU110" s="855"/>
      <c r="BV110" s="855">
        <v>5072653</v>
      </c>
      <c r="BW110" s="855"/>
      <c r="BX110" s="855"/>
      <c r="BY110" s="855"/>
      <c r="BZ110" s="855"/>
      <c r="CA110" s="855">
        <v>4746479</v>
      </c>
      <c r="CB110" s="855"/>
      <c r="CC110" s="855"/>
      <c r="CD110" s="855"/>
      <c r="CE110" s="855"/>
      <c r="CF110" s="879">
        <v>210.1</v>
      </c>
      <c r="CG110" s="880"/>
      <c r="CH110" s="880"/>
      <c r="CI110" s="880"/>
      <c r="CJ110" s="880"/>
      <c r="CK110" s="939" t="s">
        <v>412</v>
      </c>
      <c r="CL110" s="832"/>
      <c r="CM110" s="873" t="s">
        <v>413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415</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416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417</v>
      </c>
      <c r="B112" s="926"/>
      <c r="C112" s="765" t="s">
        <v>418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419</v>
      </c>
      <c r="BA112" s="765"/>
      <c r="BB112" s="765"/>
      <c r="BC112" s="765"/>
      <c r="BD112" s="765"/>
      <c r="BE112" s="765"/>
      <c r="BF112" s="765"/>
      <c r="BG112" s="765"/>
      <c r="BH112" s="765"/>
      <c r="BI112" s="765"/>
      <c r="BJ112" s="765"/>
      <c r="BK112" s="765"/>
      <c r="BL112" s="765"/>
      <c r="BM112" s="765"/>
      <c r="BN112" s="765"/>
      <c r="BO112" s="765"/>
      <c r="BP112" s="766"/>
      <c r="BQ112" s="829">
        <v>543673</v>
      </c>
      <c r="BR112" s="830"/>
      <c r="BS112" s="830"/>
      <c r="BT112" s="830"/>
      <c r="BU112" s="830"/>
      <c r="BV112" s="830">
        <v>564520</v>
      </c>
      <c r="BW112" s="830"/>
      <c r="BX112" s="830"/>
      <c r="BY112" s="830"/>
      <c r="BZ112" s="830"/>
      <c r="CA112" s="830">
        <v>584016</v>
      </c>
      <c r="CB112" s="830"/>
      <c r="CC112" s="830"/>
      <c r="CD112" s="830"/>
      <c r="CE112" s="830"/>
      <c r="CF112" s="888">
        <v>25.8</v>
      </c>
      <c r="CG112" s="889"/>
      <c r="CH112" s="889"/>
      <c r="CI112" s="889"/>
      <c r="CJ112" s="889"/>
      <c r="CK112" s="940"/>
      <c r="CL112" s="834"/>
      <c r="CM112" s="828" t="s">
        <v>420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33620</v>
      </c>
      <c r="AB113" s="932"/>
      <c r="AC113" s="932"/>
      <c r="AD113" s="932"/>
      <c r="AE113" s="933"/>
      <c r="AF113" s="934">
        <v>32714</v>
      </c>
      <c r="AG113" s="932"/>
      <c r="AH113" s="932"/>
      <c r="AI113" s="932"/>
      <c r="AJ113" s="933"/>
      <c r="AK113" s="934">
        <v>34115</v>
      </c>
      <c r="AL113" s="932"/>
      <c r="AM113" s="932"/>
      <c r="AN113" s="932"/>
      <c r="AO113" s="933"/>
      <c r="AP113" s="935">
        <v>1.5</v>
      </c>
      <c r="AQ113" s="936"/>
      <c r="AR113" s="936"/>
      <c r="AS113" s="936"/>
      <c r="AT113" s="937"/>
      <c r="AU113" s="945"/>
      <c r="AV113" s="946"/>
      <c r="AW113" s="946"/>
      <c r="AX113" s="946"/>
      <c r="AY113" s="946"/>
      <c r="AZ113" s="828" t="s">
        <v>422</v>
      </c>
      <c r="BA113" s="765"/>
      <c r="BB113" s="765"/>
      <c r="BC113" s="765"/>
      <c r="BD113" s="765"/>
      <c r="BE113" s="765"/>
      <c r="BF113" s="765"/>
      <c r="BG113" s="765"/>
      <c r="BH113" s="765"/>
      <c r="BI113" s="765"/>
      <c r="BJ113" s="765"/>
      <c r="BK113" s="765"/>
      <c r="BL113" s="765"/>
      <c r="BM113" s="765"/>
      <c r="BN113" s="765"/>
      <c r="BO113" s="765"/>
      <c r="BP113" s="766"/>
      <c r="BQ113" s="829">
        <v>10459</v>
      </c>
      <c r="BR113" s="830"/>
      <c r="BS113" s="830"/>
      <c r="BT113" s="830"/>
      <c r="BU113" s="830"/>
      <c r="BV113" s="830">
        <v>10174</v>
      </c>
      <c r="BW113" s="830"/>
      <c r="BX113" s="830"/>
      <c r="BY113" s="830"/>
      <c r="BZ113" s="830"/>
      <c r="CA113" s="830">
        <v>9248</v>
      </c>
      <c r="CB113" s="830"/>
      <c r="CC113" s="830"/>
      <c r="CD113" s="830"/>
      <c r="CE113" s="830"/>
      <c r="CF113" s="888">
        <v>0.4</v>
      </c>
      <c r="CG113" s="889"/>
      <c r="CH113" s="889"/>
      <c r="CI113" s="889"/>
      <c r="CJ113" s="889"/>
      <c r="CK113" s="940"/>
      <c r="CL113" s="834"/>
      <c r="CM113" s="828" t="s">
        <v>423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25</v>
      </c>
      <c r="AB114" s="793"/>
      <c r="AC114" s="793"/>
      <c r="AD114" s="793"/>
      <c r="AE114" s="794"/>
      <c r="AF114" s="795">
        <v>469</v>
      </c>
      <c r="AG114" s="793"/>
      <c r="AH114" s="793"/>
      <c r="AI114" s="793"/>
      <c r="AJ114" s="794"/>
      <c r="AK114" s="795">
        <v>1521</v>
      </c>
      <c r="AL114" s="793"/>
      <c r="AM114" s="793"/>
      <c r="AN114" s="793"/>
      <c r="AO114" s="794"/>
      <c r="AP114" s="837">
        <v>0.1</v>
      </c>
      <c r="AQ114" s="838"/>
      <c r="AR114" s="838"/>
      <c r="AS114" s="838"/>
      <c r="AT114" s="839"/>
      <c r="AU114" s="945"/>
      <c r="AV114" s="946"/>
      <c r="AW114" s="946"/>
      <c r="AX114" s="946"/>
      <c r="AY114" s="946"/>
      <c r="AZ114" s="828" t="s">
        <v>425</v>
      </c>
      <c r="BA114" s="765"/>
      <c r="BB114" s="765"/>
      <c r="BC114" s="765"/>
      <c r="BD114" s="765"/>
      <c r="BE114" s="765"/>
      <c r="BF114" s="765"/>
      <c r="BG114" s="765"/>
      <c r="BH114" s="765"/>
      <c r="BI114" s="765"/>
      <c r="BJ114" s="765"/>
      <c r="BK114" s="765"/>
      <c r="BL114" s="765"/>
      <c r="BM114" s="765"/>
      <c r="BN114" s="765"/>
      <c r="BO114" s="765"/>
      <c r="BP114" s="766"/>
      <c r="BQ114" s="829">
        <v>533827</v>
      </c>
      <c r="BR114" s="830"/>
      <c r="BS114" s="830"/>
      <c r="BT114" s="830"/>
      <c r="BU114" s="830"/>
      <c r="BV114" s="830">
        <v>525247</v>
      </c>
      <c r="BW114" s="830"/>
      <c r="BX114" s="830"/>
      <c r="BY114" s="830"/>
      <c r="BZ114" s="830"/>
      <c r="CA114" s="830">
        <v>518433</v>
      </c>
      <c r="CB114" s="830"/>
      <c r="CC114" s="830"/>
      <c r="CD114" s="830"/>
      <c r="CE114" s="830"/>
      <c r="CF114" s="888">
        <v>22.9</v>
      </c>
      <c r="CG114" s="889"/>
      <c r="CH114" s="889"/>
      <c r="CI114" s="889"/>
      <c r="CJ114" s="889"/>
      <c r="CK114" s="940"/>
      <c r="CL114" s="834"/>
      <c r="CM114" s="828" t="s">
        <v>426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427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428</v>
      </c>
      <c r="BA115" s="765"/>
      <c r="BB115" s="765"/>
      <c r="BC115" s="765"/>
      <c r="BD115" s="765"/>
      <c r="BE115" s="765"/>
      <c r="BF115" s="765"/>
      <c r="BG115" s="765"/>
      <c r="BH115" s="765"/>
      <c r="BI115" s="765"/>
      <c r="BJ115" s="765"/>
      <c r="BK115" s="765"/>
      <c r="BL115" s="765"/>
      <c r="BM115" s="765"/>
      <c r="BN115" s="765"/>
      <c r="BO115" s="765"/>
      <c r="BP115" s="766"/>
      <c r="BQ115" s="829">
        <v>164233</v>
      </c>
      <c r="BR115" s="830"/>
      <c r="BS115" s="830"/>
      <c r="BT115" s="830"/>
      <c r="BU115" s="830"/>
      <c r="BV115" s="830">
        <v>148288</v>
      </c>
      <c r="BW115" s="830"/>
      <c r="BX115" s="830"/>
      <c r="BY115" s="830"/>
      <c r="BZ115" s="830"/>
      <c r="CA115" s="830">
        <v>166937</v>
      </c>
      <c r="CB115" s="830"/>
      <c r="CC115" s="830"/>
      <c r="CD115" s="830"/>
      <c r="CE115" s="830"/>
      <c r="CF115" s="888">
        <v>7.4</v>
      </c>
      <c r="CG115" s="889"/>
      <c r="CH115" s="889"/>
      <c r="CI115" s="889"/>
      <c r="CJ115" s="889"/>
      <c r="CK115" s="940"/>
      <c r="CL115" s="834"/>
      <c r="CM115" s="828" t="s">
        <v>429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431</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433</v>
      </c>
      <c r="Z117" s="910"/>
      <c r="AA117" s="915">
        <v>481479</v>
      </c>
      <c r="AB117" s="916"/>
      <c r="AC117" s="916"/>
      <c r="AD117" s="916"/>
      <c r="AE117" s="917"/>
      <c r="AF117" s="918">
        <v>554714</v>
      </c>
      <c r="AG117" s="916"/>
      <c r="AH117" s="916"/>
      <c r="AI117" s="916"/>
      <c r="AJ117" s="917"/>
      <c r="AK117" s="918">
        <v>519993</v>
      </c>
      <c r="AL117" s="916"/>
      <c r="AM117" s="916"/>
      <c r="AN117" s="916"/>
      <c r="AO117" s="917"/>
      <c r="AP117" s="919"/>
      <c r="AQ117" s="920"/>
      <c r="AR117" s="920"/>
      <c r="AS117" s="920"/>
      <c r="AT117" s="921"/>
      <c r="AU117" s="945"/>
      <c r="AV117" s="946"/>
      <c r="AW117" s="946"/>
      <c r="AX117" s="946"/>
      <c r="AY117" s="946"/>
      <c r="AZ117" s="876" t="s">
        <v>434</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409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406</v>
      </c>
      <c r="AB118" s="909"/>
      <c r="AC118" s="909"/>
      <c r="AD118" s="909"/>
      <c r="AE118" s="910"/>
      <c r="AF118" s="911" t="s">
        <v>407</v>
      </c>
      <c r="AG118" s="909"/>
      <c r="AH118" s="909"/>
      <c r="AI118" s="909"/>
      <c r="AJ118" s="910"/>
      <c r="AK118" s="911" t="s">
        <v>293</v>
      </c>
      <c r="AL118" s="909"/>
      <c r="AM118" s="909"/>
      <c r="AN118" s="909"/>
      <c r="AO118" s="910"/>
      <c r="AP118" s="912" t="s">
        <v>408</v>
      </c>
      <c r="AQ118" s="913"/>
      <c r="AR118" s="913"/>
      <c r="AS118" s="913"/>
      <c r="AT118" s="914"/>
      <c r="AU118" s="945"/>
      <c r="AV118" s="946"/>
      <c r="AW118" s="946"/>
      <c r="AX118" s="946"/>
      <c r="AY118" s="946"/>
      <c r="AZ118" s="851" t="s">
        <v>436</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437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412</v>
      </c>
      <c r="B119" s="832"/>
      <c r="C119" s="873" t="s">
        <v>413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176</v>
      </c>
      <c r="BA119" s="245"/>
      <c r="BB119" s="245"/>
      <c r="BC119" s="245"/>
      <c r="BD119" s="245"/>
      <c r="BE119" s="245"/>
      <c r="BF119" s="245"/>
      <c r="BG119" s="245"/>
      <c r="BH119" s="245"/>
      <c r="BI119" s="245"/>
      <c r="BJ119" s="245"/>
      <c r="BK119" s="245"/>
      <c r="BL119" s="245"/>
      <c r="BM119" s="245"/>
      <c r="BN119" s="245"/>
      <c r="BO119" s="890" t="s">
        <v>438</v>
      </c>
      <c r="BP119" s="891"/>
      <c r="BQ119" s="892">
        <v>6717823</v>
      </c>
      <c r="BR119" s="858"/>
      <c r="BS119" s="858"/>
      <c r="BT119" s="858"/>
      <c r="BU119" s="858"/>
      <c r="BV119" s="858">
        <v>6320882</v>
      </c>
      <c r="BW119" s="858"/>
      <c r="BX119" s="858"/>
      <c r="BY119" s="858"/>
      <c r="BZ119" s="858"/>
      <c r="CA119" s="858">
        <v>6025113</v>
      </c>
      <c r="CB119" s="858"/>
      <c r="CC119" s="858"/>
      <c r="CD119" s="858"/>
      <c r="CE119" s="858"/>
      <c r="CF119" s="761"/>
      <c r="CG119" s="762"/>
      <c r="CH119" s="762"/>
      <c r="CI119" s="762"/>
      <c r="CJ119" s="847"/>
      <c r="CK119" s="941"/>
      <c r="CL119" s="836"/>
      <c r="CM119" s="851" t="s">
        <v>439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416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440</v>
      </c>
      <c r="AV120" s="894"/>
      <c r="AW120" s="894"/>
      <c r="AX120" s="894"/>
      <c r="AY120" s="895"/>
      <c r="AZ120" s="873" t="s">
        <v>441</v>
      </c>
      <c r="BA120" s="821"/>
      <c r="BB120" s="821"/>
      <c r="BC120" s="821"/>
      <c r="BD120" s="821"/>
      <c r="BE120" s="821"/>
      <c r="BF120" s="821"/>
      <c r="BG120" s="821"/>
      <c r="BH120" s="821"/>
      <c r="BI120" s="821"/>
      <c r="BJ120" s="821"/>
      <c r="BK120" s="821"/>
      <c r="BL120" s="821"/>
      <c r="BM120" s="821"/>
      <c r="BN120" s="821"/>
      <c r="BO120" s="821"/>
      <c r="BP120" s="822"/>
      <c r="BQ120" s="874">
        <v>1901743</v>
      </c>
      <c r="BR120" s="855"/>
      <c r="BS120" s="855"/>
      <c r="BT120" s="855"/>
      <c r="BU120" s="855"/>
      <c r="BV120" s="855">
        <v>2373736</v>
      </c>
      <c r="BW120" s="855"/>
      <c r="BX120" s="855"/>
      <c r="BY120" s="855"/>
      <c r="BZ120" s="855"/>
      <c r="CA120" s="855">
        <v>2073274</v>
      </c>
      <c r="CB120" s="855"/>
      <c r="CC120" s="855"/>
      <c r="CD120" s="855"/>
      <c r="CE120" s="855"/>
      <c r="CF120" s="879">
        <v>91.8</v>
      </c>
      <c r="CG120" s="880"/>
      <c r="CH120" s="880"/>
      <c r="CI120" s="880"/>
      <c r="CJ120" s="880"/>
      <c r="CK120" s="881" t="s">
        <v>442</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521417</v>
      </c>
      <c r="DH120" s="855"/>
      <c r="DI120" s="855"/>
      <c r="DJ120" s="855"/>
      <c r="DK120" s="855"/>
      <c r="DL120" s="855">
        <v>537537</v>
      </c>
      <c r="DM120" s="855"/>
      <c r="DN120" s="855"/>
      <c r="DO120" s="855"/>
      <c r="DP120" s="855"/>
      <c r="DQ120" s="855">
        <v>549262</v>
      </c>
      <c r="DR120" s="855"/>
      <c r="DS120" s="855"/>
      <c r="DT120" s="855"/>
      <c r="DU120" s="855"/>
      <c r="DV120" s="856">
        <v>24.3</v>
      </c>
      <c r="DW120" s="856"/>
      <c r="DX120" s="856"/>
      <c r="DY120" s="856"/>
      <c r="DZ120" s="857"/>
    </row>
    <row r="121" spans="1:130" s="224" customFormat="1" ht="26.25" customHeight="1" x14ac:dyDescent="0.15">
      <c r="A121" s="833"/>
      <c r="B121" s="834"/>
      <c r="C121" s="876" t="s">
        <v>443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444</v>
      </c>
      <c r="BA121" s="765"/>
      <c r="BB121" s="765"/>
      <c r="BC121" s="765"/>
      <c r="BD121" s="765"/>
      <c r="BE121" s="765"/>
      <c r="BF121" s="765"/>
      <c r="BG121" s="765"/>
      <c r="BH121" s="765"/>
      <c r="BI121" s="765"/>
      <c r="BJ121" s="765"/>
      <c r="BK121" s="765"/>
      <c r="BL121" s="765"/>
      <c r="BM121" s="765"/>
      <c r="BN121" s="765"/>
      <c r="BO121" s="765"/>
      <c r="BP121" s="766"/>
      <c r="BQ121" s="829">
        <v>611917</v>
      </c>
      <c r="BR121" s="830"/>
      <c r="BS121" s="830"/>
      <c r="BT121" s="830"/>
      <c r="BU121" s="830"/>
      <c r="BV121" s="830">
        <v>588570</v>
      </c>
      <c r="BW121" s="830"/>
      <c r="BX121" s="830"/>
      <c r="BY121" s="830"/>
      <c r="BZ121" s="830"/>
      <c r="CA121" s="830">
        <v>557308</v>
      </c>
      <c r="CB121" s="830"/>
      <c r="CC121" s="830"/>
      <c r="CD121" s="830"/>
      <c r="CE121" s="830"/>
      <c r="CF121" s="888">
        <v>24.7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v>22256</v>
      </c>
      <c r="DH121" s="830"/>
      <c r="DI121" s="830"/>
      <c r="DJ121" s="830"/>
      <c r="DK121" s="830"/>
      <c r="DL121" s="830">
        <v>26983</v>
      </c>
      <c r="DM121" s="830"/>
      <c r="DN121" s="830"/>
      <c r="DO121" s="830"/>
      <c r="DP121" s="830"/>
      <c r="DQ121" s="830">
        <v>34754</v>
      </c>
      <c r="DR121" s="830"/>
      <c r="DS121" s="830"/>
      <c r="DT121" s="830"/>
      <c r="DU121" s="830"/>
      <c r="DV121" s="807">
        <v>1.5</v>
      </c>
      <c r="DW121" s="807"/>
      <c r="DX121" s="807"/>
      <c r="DY121" s="807"/>
      <c r="DZ121" s="808"/>
    </row>
    <row r="122" spans="1:130" s="224" customFormat="1" ht="26.25" customHeight="1" x14ac:dyDescent="0.15">
      <c r="A122" s="833"/>
      <c r="B122" s="834"/>
      <c r="C122" s="828" t="s">
        <v>426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445</v>
      </c>
      <c r="BA122" s="852"/>
      <c r="BB122" s="852"/>
      <c r="BC122" s="852"/>
      <c r="BD122" s="852"/>
      <c r="BE122" s="852"/>
      <c r="BF122" s="852"/>
      <c r="BG122" s="852"/>
      <c r="BH122" s="852"/>
      <c r="BI122" s="852"/>
      <c r="BJ122" s="852"/>
      <c r="BK122" s="852"/>
      <c r="BL122" s="852"/>
      <c r="BM122" s="852"/>
      <c r="BN122" s="852"/>
      <c r="BO122" s="852"/>
      <c r="BP122" s="853"/>
      <c r="BQ122" s="892">
        <v>3481202</v>
      </c>
      <c r="BR122" s="858"/>
      <c r="BS122" s="858"/>
      <c r="BT122" s="858"/>
      <c r="BU122" s="858"/>
      <c r="BV122" s="858">
        <v>3304483</v>
      </c>
      <c r="BW122" s="858"/>
      <c r="BX122" s="858"/>
      <c r="BY122" s="858"/>
      <c r="BZ122" s="858"/>
      <c r="CA122" s="858">
        <v>3083740</v>
      </c>
      <c r="CB122" s="858"/>
      <c r="CC122" s="858"/>
      <c r="CD122" s="858"/>
      <c r="CE122" s="858"/>
      <c r="CF122" s="859">
        <v>136.5</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176</v>
      </c>
      <c r="BA123" s="245"/>
      <c r="BB123" s="245"/>
      <c r="BC123" s="245"/>
      <c r="BD123" s="245"/>
      <c r="BE123" s="245"/>
      <c r="BF123" s="245"/>
      <c r="BG123" s="245"/>
      <c r="BH123" s="245"/>
      <c r="BI123" s="245"/>
      <c r="BJ123" s="245"/>
      <c r="BK123" s="245"/>
      <c r="BL123" s="245"/>
      <c r="BM123" s="245"/>
      <c r="BN123" s="245"/>
      <c r="BO123" s="890" t="s">
        <v>446</v>
      </c>
      <c r="BP123" s="891"/>
      <c r="BQ123" s="845">
        <v>5994862</v>
      </c>
      <c r="BR123" s="846"/>
      <c r="BS123" s="846"/>
      <c r="BT123" s="846"/>
      <c r="BU123" s="846"/>
      <c r="BV123" s="846">
        <v>6266789</v>
      </c>
      <c r="BW123" s="846"/>
      <c r="BX123" s="846"/>
      <c r="BY123" s="846"/>
      <c r="BZ123" s="846"/>
      <c r="CA123" s="846">
        <v>5714322</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435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447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32.700000000000003</v>
      </c>
      <c r="BR124" s="844"/>
      <c r="BS124" s="844"/>
      <c r="BT124" s="844"/>
      <c r="BU124" s="844"/>
      <c r="BV124" s="844">
        <v>2.5</v>
      </c>
      <c r="BW124" s="844"/>
      <c r="BX124" s="844"/>
      <c r="BY124" s="844"/>
      <c r="BZ124" s="844"/>
      <c r="CA124" s="844">
        <v>13.7</v>
      </c>
      <c r="CB124" s="844"/>
      <c r="CC124" s="844"/>
      <c r="CD124" s="844"/>
      <c r="CE124" s="844"/>
      <c r="CF124" s="739"/>
      <c r="CG124" s="740"/>
      <c r="CH124" s="740"/>
      <c r="CI124" s="740"/>
      <c r="CJ124" s="875"/>
      <c r="CK124" s="883"/>
      <c r="CL124" s="883"/>
      <c r="CM124" s="883"/>
      <c r="CN124" s="883"/>
      <c r="CO124" s="884"/>
      <c r="CP124" s="848" t="s">
        <v>448</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437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449</v>
      </c>
      <c r="CL125" s="865"/>
      <c r="CM125" s="865"/>
      <c r="CN125" s="865"/>
      <c r="CO125" s="866"/>
      <c r="CP125" s="873" t="s">
        <v>450</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439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451</v>
      </c>
      <c r="CQ126" s="765"/>
      <c r="CR126" s="765"/>
      <c r="CS126" s="765"/>
      <c r="CT126" s="765"/>
      <c r="CU126" s="765"/>
      <c r="CV126" s="765"/>
      <c r="CW126" s="765"/>
      <c r="CX126" s="765"/>
      <c r="CY126" s="765"/>
      <c r="CZ126" s="765"/>
      <c r="DA126" s="765"/>
      <c r="DB126" s="765"/>
      <c r="DC126" s="765"/>
      <c r="DD126" s="765"/>
      <c r="DE126" s="765"/>
      <c r="DF126" s="766"/>
      <c r="DG126" s="829">
        <v>164233</v>
      </c>
      <c r="DH126" s="830"/>
      <c r="DI126" s="830"/>
      <c r="DJ126" s="830"/>
      <c r="DK126" s="830"/>
      <c r="DL126" s="830">
        <v>148288</v>
      </c>
      <c r="DM126" s="830"/>
      <c r="DN126" s="830"/>
      <c r="DO126" s="830"/>
      <c r="DP126" s="830"/>
      <c r="DQ126" s="830">
        <v>166937</v>
      </c>
      <c r="DR126" s="830"/>
      <c r="DS126" s="830"/>
      <c r="DT126" s="830"/>
      <c r="DU126" s="830"/>
      <c r="DV126" s="807">
        <v>7.4</v>
      </c>
      <c r="DW126" s="807"/>
      <c r="DX126" s="807"/>
      <c r="DY126" s="807"/>
      <c r="DZ126" s="808"/>
    </row>
    <row r="127" spans="1:130" s="224" customFormat="1" ht="26.25" customHeight="1" x14ac:dyDescent="0.15">
      <c r="A127" s="835"/>
      <c r="B127" s="836"/>
      <c r="C127" s="851" t="s">
        <v>452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453</v>
      </c>
      <c r="AY127" s="825"/>
      <c r="AZ127" s="825"/>
      <c r="BA127" s="825"/>
      <c r="BB127" s="825"/>
      <c r="BC127" s="825"/>
      <c r="BD127" s="825"/>
      <c r="BE127" s="826"/>
      <c r="BF127" s="824" t="s">
        <v>454</v>
      </c>
      <c r="BG127" s="825"/>
      <c r="BH127" s="825"/>
      <c r="BI127" s="825"/>
      <c r="BJ127" s="825"/>
      <c r="BK127" s="825"/>
      <c r="BL127" s="826"/>
      <c r="BM127" s="824" t="s">
        <v>455</v>
      </c>
      <c r="BN127" s="825"/>
      <c r="BO127" s="825"/>
      <c r="BP127" s="825"/>
      <c r="BQ127" s="825"/>
      <c r="BR127" s="825"/>
      <c r="BS127" s="826"/>
      <c r="BT127" s="824" t="s">
        <v>456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457</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458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459</v>
      </c>
      <c r="X128" s="811"/>
      <c r="Y128" s="811"/>
      <c r="Z128" s="812"/>
      <c r="AA128" s="813">
        <v>40786</v>
      </c>
      <c r="AB128" s="814"/>
      <c r="AC128" s="814"/>
      <c r="AD128" s="814"/>
      <c r="AE128" s="815"/>
      <c r="AF128" s="816">
        <v>28883</v>
      </c>
      <c r="AG128" s="814"/>
      <c r="AH128" s="814"/>
      <c r="AI128" s="814"/>
      <c r="AJ128" s="815"/>
      <c r="AK128" s="816">
        <v>30354</v>
      </c>
      <c r="AL128" s="814"/>
      <c r="AM128" s="814"/>
      <c r="AN128" s="814"/>
      <c r="AO128" s="815"/>
      <c r="AP128" s="817"/>
      <c r="AQ128" s="818"/>
      <c r="AR128" s="818"/>
      <c r="AS128" s="818"/>
      <c r="AT128" s="819"/>
      <c r="AU128" s="226"/>
      <c r="AV128" s="226"/>
      <c r="AW128" s="226"/>
      <c r="AX128" s="820" t="s">
        <v>460</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461</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462</v>
      </c>
      <c r="X129" s="790"/>
      <c r="Y129" s="790"/>
      <c r="Z129" s="791"/>
      <c r="AA129" s="792">
        <v>2521512</v>
      </c>
      <c r="AB129" s="793"/>
      <c r="AC129" s="793"/>
      <c r="AD129" s="793"/>
      <c r="AE129" s="794"/>
      <c r="AF129" s="795">
        <v>2496487</v>
      </c>
      <c r="AG129" s="793"/>
      <c r="AH129" s="793"/>
      <c r="AI129" s="793"/>
      <c r="AJ129" s="794"/>
      <c r="AK129" s="795">
        <v>2551350</v>
      </c>
      <c r="AL129" s="793"/>
      <c r="AM129" s="793"/>
      <c r="AN129" s="793"/>
      <c r="AO129" s="794"/>
      <c r="AP129" s="796"/>
      <c r="AQ129" s="797"/>
      <c r="AR129" s="797"/>
      <c r="AS129" s="797"/>
      <c r="AT129" s="798"/>
      <c r="AU129" s="227"/>
      <c r="AV129" s="227"/>
      <c r="AW129" s="227"/>
      <c r="AX129" s="764" t="s">
        <v>463</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465</v>
      </c>
      <c r="X130" s="790"/>
      <c r="Y130" s="790"/>
      <c r="Z130" s="791"/>
      <c r="AA130" s="792">
        <v>314082</v>
      </c>
      <c r="AB130" s="793"/>
      <c r="AC130" s="793"/>
      <c r="AD130" s="793"/>
      <c r="AE130" s="794"/>
      <c r="AF130" s="795">
        <v>333287</v>
      </c>
      <c r="AG130" s="793"/>
      <c r="AH130" s="793"/>
      <c r="AI130" s="793"/>
      <c r="AJ130" s="794"/>
      <c r="AK130" s="795">
        <v>291676</v>
      </c>
      <c r="AL130" s="793"/>
      <c r="AM130" s="793"/>
      <c r="AN130" s="793"/>
      <c r="AO130" s="794"/>
      <c r="AP130" s="796"/>
      <c r="AQ130" s="797"/>
      <c r="AR130" s="797"/>
      <c r="AS130" s="797"/>
      <c r="AT130" s="798"/>
      <c r="AU130" s="227"/>
      <c r="AV130" s="227"/>
      <c r="AW130" s="227"/>
      <c r="AX130" s="764" t="s">
        <v>466</v>
      </c>
      <c r="AY130" s="765"/>
      <c r="AZ130" s="765"/>
      <c r="BA130" s="765"/>
      <c r="BB130" s="765"/>
      <c r="BC130" s="765"/>
      <c r="BD130" s="765"/>
      <c r="BE130" s="766"/>
      <c r="BF130" s="767">
        <v>7.7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467</v>
      </c>
      <c r="X131" s="774"/>
      <c r="Y131" s="774"/>
      <c r="Z131" s="775"/>
      <c r="AA131" s="776">
        <v>2207430</v>
      </c>
      <c r="AB131" s="777"/>
      <c r="AC131" s="777"/>
      <c r="AD131" s="777"/>
      <c r="AE131" s="778"/>
      <c r="AF131" s="779">
        <v>2163200</v>
      </c>
      <c r="AG131" s="777"/>
      <c r="AH131" s="777"/>
      <c r="AI131" s="777"/>
      <c r="AJ131" s="778"/>
      <c r="AK131" s="779">
        <v>2259674</v>
      </c>
      <c r="AL131" s="777"/>
      <c r="AM131" s="777"/>
      <c r="AN131" s="777"/>
      <c r="AO131" s="778"/>
      <c r="AP131" s="780"/>
      <c r="AQ131" s="781"/>
      <c r="AR131" s="781"/>
      <c r="AS131" s="781"/>
      <c r="AT131" s="782"/>
      <c r="AU131" s="227"/>
      <c r="AV131" s="227"/>
      <c r="AW131" s="227"/>
      <c r="AX131" s="742" t="s">
        <v>468</v>
      </c>
      <c r="AY131" s="743"/>
      <c r="AZ131" s="743"/>
      <c r="BA131" s="743"/>
      <c r="BB131" s="743"/>
      <c r="BC131" s="743"/>
      <c r="BD131" s="743"/>
      <c r="BE131" s="744"/>
      <c r="BF131" s="745">
        <v>13.7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469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470</v>
      </c>
      <c r="W132" s="755"/>
      <c r="X132" s="755"/>
      <c r="Y132" s="755"/>
      <c r="Z132" s="756"/>
      <c r="AA132" s="757">
        <v>5.7356745169999996</v>
      </c>
      <c r="AB132" s="758"/>
      <c r="AC132" s="758"/>
      <c r="AD132" s="758"/>
      <c r="AE132" s="759"/>
      <c r="AF132" s="760">
        <v>8.9008875740000004</v>
      </c>
      <c r="AG132" s="758"/>
      <c r="AH132" s="758"/>
      <c r="AI132" s="758"/>
      <c r="AJ132" s="759"/>
      <c r="AK132" s="760">
        <v>8.7606884889999996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471</v>
      </c>
      <c r="W133" s="734"/>
      <c r="X133" s="734"/>
      <c r="Y133" s="734"/>
      <c r="Z133" s="735"/>
      <c r="AA133" s="736">
        <v>5.8</v>
      </c>
      <c r="AB133" s="737"/>
      <c r="AC133" s="737"/>
      <c r="AD133" s="737"/>
      <c r="AE133" s="738"/>
      <c r="AF133" s="736">
        <v>6.6</v>
      </c>
      <c r="AG133" s="737"/>
      <c r="AH133" s="737"/>
      <c r="AI133" s="737"/>
      <c r="AJ133" s="738"/>
      <c r="AK133" s="736">
        <v>7.7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L80nqylU4kDCo/8EYZK0Mt0kJ7/nroju7gwXmNH9o+8lz4UKoH7+oZgM5vlf1lni5w34D9rkhgkt7iej8fa5A==" saltValue="dX+zR4J5QMSFuv5SQrby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P1YWZjm96pEt4HrCXg6hoHmoyDvkhD0usSj3JVMnsYGuSnBMiEwnrfYmaO7JZLAtHg8Cf8fPAL2Z78/q+R1xA==" saltValue="6Y77BobIyXWxTlrNDgM0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wVNHLrz8sFgqM9BdYZFtvzHgialyC9oaUnvH9C9NLHASQxK0/r7BssO3J7J38iBrOlU+Nu/Fo3sheTXDxPIMw==" saltValue="fLY8FqVEHOGUGnupv48m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474</v>
      </c>
      <c r="AL6" s="260"/>
      <c r="AM6" s="260"/>
      <c r="AN6" s="260"/>
    </row>
    <row r="7" spans="1:46" ht="13.5" customHeight="1" x14ac:dyDescent="0.15">
      <c r="A7" s="259"/>
      <c r="AK7" s="262"/>
      <c r="AL7" s="263"/>
      <c r="AM7" s="263"/>
      <c r="AN7" s="264"/>
      <c r="AO7" s="1131" t="s">
        <v>475</v>
      </c>
      <c r="AP7" s="265"/>
      <c r="AQ7" s="266" t="s">
        <v>476</v>
      </c>
      <c r="AR7" s="267"/>
    </row>
    <row r="8" spans="1:46" x14ac:dyDescent="0.15">
      <c r="A8" s="259"/>
      <c r="AK8" s="268"/>
      <c r="AL8" s="269"/>
      <c r="AM8" s="269"/>
      <c r="AN8" s="270"/>
      <c r="AO8" s="1132"/>
      <c r="AP8" s="271" t="s">
        <v>477</v>
      </c>
      <c r="AQ8" s="272" t="s">
        <v>478</v>
      </c>
      <c r="AR8" s="273" t="s">
        <v>479</v>
      </c>
    </row>
    <row r="9" spans="1:46" x14ac:dyDescent="0.15">
      <c r="A9" s="259"/>
      <c r="AK9" s="1143" t="s">
        <v>480</v>
      </c>
      <c r="AL9" s="1144"/>
      <c r="AM9" s="1144"/>
      <c r="AN9" s="1145"/>
      <c r="AO9" s="274">
        <v>829699</v>
      </c>
      <c r="AP9" s="274">
        <v>142023</v>
      </c>
      <c r="AQ9" s="275">
        <v>143407</v>
      </c>
      <c r="AR9" s="276">
        <v>-1</v>
      </c>
    </row>
    <row r="10" spans="1:46" ht="13.5" customHeight="1" x14ac:dyDescent="0.15">
      <c r="A10" s="259"/>
      <c r="AK10" s="1143" t="s">
        <v>481</v>
      </c>
      <c r="AL10" s="1144"/>
      <c r="AM10" s="1144"/>
      <c r="AN10" s="1145"/>
      <c r="AO10" s="277">
        <v>131183</v>
      </c>
      <c r="AP10" s="277">
        <v>22455</v>
      </c>
      <c r="AQ10" s="278">
        <v>20271</v>
      </c>
      <c r="AR10" s="279">
        <v>10.8</v>
      </c>
    </row>
    <row r="11" spans="1:46" ht="13.5" customHeight="1" x14ac:dyDescent="0.15">
      <c r="A11" s="259"/>
      <c r="AK11" s="1143" t="s">
        <v>482</v>
      </c>
      <c r="AL11" s="1144"/>
      <c r="AM11" s="1144"/>
      <c r="AN11" s="1145"/>
      <c r="AO11" s="277" t="s">
        <v>483</v>
      </c>
      <c r="AP11" s="277" t="s">
        <v>483</v>
      </c>
      <c r="AQ11" s="278">
        <v>1412</v>
      </c>
      <c r="AR11" s="279" t="s">
        <v>483</v>
      </c>
    </row>
    <row r="12" spans="1:46" ht="13.5" customHeight="1" x14ac:dyDescent="0.15">
      <c r="A12" s="259"/>
      <c r="AK12" s="1143" t="s">
        <v>484</v>
      </c>
      <c r="AL12" s="1144"/>
      <c r="AM12" s="1144"/>
      <c r="AN12" s="1145"/>
      <c r="AO12" s="277" t="s">
        <v>483</v>
      </c>
      <c r="AP12" s="277" t="s">
        <v>483</v>
      </c>
      <c r="AQ12" s="278" t="s">
        <v>483</v>
      </c>
      <c r="AR12" s="279" t="s">
        <v>483</v>
      </c>
    </row>
    <row r="13" spans="1:46" ht="13.5" customHeight="1" x14ac:dyDescent="0.15">
      <c r="A13" s="259"/>
      <c r="AK13" s="1143" t="s">
        <v>485</v>
      </c>
      <c r="AL13" s="1144"/>
      <c r="AM13" s="1144"/>
      <c r="AN13" s="1145"/>
      <c r="AO13" s="277">
        <v>23126</v>
      </c>
      <c r="AP13" s="277">
        <v>3959</v>
      </c>
      <c r="AQ13" s="278">
        <v>5234</v>
      </c>
      <c r="AR13" s="279">
        <v>-24.4</v>
      </c>
    </row>
    <row r="14" spans="1:46" ht="13.5" customHeight="1" x14ac:dyDescent="0.15">
      <c r="A14" s="259"/>
      <c r="AK14" s="1143" t="s">
        <v>486</v>
      </c>
      <c r="AL14" s="1144"/>
      <c r="AM14" s="1144"/>
      <c r="AN14" s="1145"/>
      <c r="AO14" s="277">
        <v>30243</v>
      </c>
      <c r="AP14" s="277">
        <v>5177</v>
      </c>
      <c r="AQ14" s="278">
        <v>3337</v>
      </c>
      <c r="AR14" s="279">
        <v>55.1</v>
      </c>
    </row>
    <row r="15" spans="1:46" ht="13.5" customHeight="1" x14ac:dyDescent="0.15">
      <c r="A15" s="259"/>
      <c r="AK15" s="1146" t="s">
        <v>487</v>
      </c>
      <c r="AL15" s="1147"/>
      <c r="AM15" s="1147"/>
      <c r="AN15" s="1148"/>
      <c r="AO15" s="277">
        <v>-46956</v>
      </c>
      <c r="AP15" s="277">
        <v>-8038</v>
      </c>
      <c r="AQ15" s="278">
        <v>-9830</v>
      </c>
      <c r="AR15" s="279">
        <v>-18.2</v>
      </c>
    </row>
    <row r="16" spans="1:46" x14ac:dyDescent="0.15">
      <c r="A16" s="259"/>
      <c r="AK16" s="1146" t="s">
        <v>176</v>
      </c>
      <c r="AL16" s="1147"/>
      <c r="AM16" s="1147"/>
      <c r="AN16" s="1148"/>
      <c r="AO16" s="277">
        <v>967295</v>
      </c>
      <c r="AP16" s="277">
        <v>165576</v>
      </c>
      <c r="AQ16" s="278">
        <v>163831</v>
      </c>
      <c r="AR16" s="279">
        <v>1.1000000000000001</v>
      </c>
    </row>
    <row r="17" spans="1:46" x14ac:dyDescent="0.15">
      <c r="A17" s="259"/>
    </row>
    <row r="18" spans="1:46" x14ac:dyDescent="0.15">
      <c r="A18" s="259"/>
      <c r="AQ18" s="280"/>
      <c r="AR18" s="280"/>
    </row>
    <row r="19" spans="1:46" x14ac:dyDescent="0.15">
      <c r="A19" s="259"/>
      <c r="AK19" s="255" t="s">
        <v>488</v>
      </c>
    </row>
    <row r="20" spans="1:46" x14ac:dyDescent="0.15">
      <c r="A20" s="259"/>
      <c r="AK20" s="281"/>
      <c r="AL20" s="282"/>
      <c r="AM20" s="282"/>
      <c r="AN20" s="283"/>
      <c r="AO20" s="284" t="s">
        <v>489</v>
      </c>
      <c r="AP20" s="285" t="s">
        <v>490</v>
      </c>
      <c r="AQ20" s="286" t="s">
        <v>491</v>
      </c>
      <c r="AR20" s="287"/>
    </row>
    <row r="21" spans="1:46" s="260" customFormat="1" x14ac:dyDescent="0.15">
      <c r="A21" s="288"/>
      <c r="AK21" s="1149" t="s">
        <v>492</v>
      </c>
      <c r="AL21" s="1150"/>
      <c r="AM21" s="1150"/>
      <c r="AN21" s="1151"/>
      <c r="AO21" s="289">
        <v>13.35</v>
      </c>
      <c r="AP21" s="290">
        <v>14.18</v>
      </c>
      <c r="AQ21" s="291">
        <v>-0.83</v>
      </c>
      <c r="AS21" s="292"/>
      <c r="AT21" s="288"/>
    </row>
    <row r="22" spans="1:46" s="260" customFormat="1" x14ac:dyDescent="0.15">
      <c r="A22" s="288"/>
      <c r="AK22" s="1149" t="s">
        <v>493</v>
      </c>
      <c r="AL22" s="1150"/>
      <c r="AM22" s="1150"/>
      <c r="AN22" s="1151"/>
      <c r="AO22" s="293">
        <v>96.3</v>
      </c>
      <c r="AP22" s="294">
        <v>95.4</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496</v>
      </c>
      <c r="AL29" s="260"/>
      <c r="AM29" s="260"/>
      <c r="AN29" s="260"/>
      <c r="AS29" s="302"/>
    </row>
    <row r="30" spans="1:46" ht="13.5" customHeight="1" x14ac:dyDescent="0.15">
      <c r="A30" s="259"/>
      <c r="AK30" s="262"/>
      <c r="AL30" s="263"/>
      <c r="AM30" s="263"/>
      <c r="AN30" s="264"/>
      <c r="AO30" s="1131" t="s">
        <v>475</v>
      </c>
      <c r="AP30" s="265"/>
      <c r="AQ30" s="266" t="s">
        <v>476</v>
      </c>
      <c r="AR30" s="267"/>
    </row>
    <row r="31" spans="1:46" x14ac:dyDescent="0.15">
      <c r="A31" s="259"/>
      <c r="AK31" s="268"/>
      <c r="AL31" s="269"/>
      <c r="AM31" s="269"/>
      <c r="AN31" s="270"/>
      <c r="AO31" s="1132"/>
      <c r="AP31" s="271" t="s">
        <v>477</v>
      </c>
      <c r="AQ31" s="272" t="s">
        <v>478</v>
      </c>
      <c r="AR31" s="273" t="s">
        <v>479</v>
      </c>
    </row>
    <row r="32" spans="1:46" ht="27" customHeight="1" x14ac:dyDescent="0.15">
      <c r="A32" s="259"/>
      <c r="AK32" s="1133" t="s">
        <v>497</v>
      </c>
      <c r="AL32" s="1134"/>
      <c r="AM32" s="1134"/>
      <c r="AN32" s="1135"/>
      <c r="AO32" s="303">
        <v>484357</v>
      </c>
      <c r="AP32" s="303">
        <v>82909</v>
      </c>
      <c r="AQ32" s="304">
        <v>86321</v>
      </c>
      <c r="AR32" s="305">
        <v>-4</v>
      </c>
    </row>
    <row r="33" spans="1:46" ht="13.5" customHeight="1" x14ac:dyDescent="0.15">
      <c r="A33" s="259"/>
      <c r="AK33" s="1133" t="s">
        <v>498</v>
      </c>
      <c r="AL33" s="1134"/>
      <c r="AM33" s="1134"/>
      <c r="AN33" s="1135"/>
      <c r="AO33" s="303" t="s">
        <v>483</v>
      </c>
      <c r="AP33" s="303" t="s">
        <v>483</v>
      </c>
      <c r="AQ33" s="304" t="s">
        <v>483</v>
      </c>
      <c r="AR33" s="305" t="s">
        <v>483</v>
      </c>
    </row>
    <row r="34" spans="1:46" ht="27" customHeight="1" x14ac:dyDescent="0.15">
      <c r="A34" s="259"/>
      <c r="AK34" s="1133" t="s">
        <v>499</v>
      </c>
      <c r="AL34" s="1134"/>
      <c r="AM34" s="1134"/>
      <c r="AN34" s="1135"/>
      <c r="AO34" s="303" t="s">
        <v>483</v>
      </c>
      <c r="AP34" s="303" t="s">
        <v>483</v>
      </c>
      <c r="AQ34" s="304" t="s">
        <v>483</v>
      </c>
      <c r="AR34" s="305" t="s">
        <v>483</v>
      </c>
    </row>
    <row r="35" spans="1:46" ht="27" customHeight="1" x14ac:dyDescent="0.15">
      <c r="A35" s="259"/>
      <c r="AK35" s="1133" t="s">
        <v>500</v>
      </c>
      <c r="AL35" s="1134"/>
      <c r="AM35" s="1134"/>
      <c r="AN35" s="1135"/>
      <c r="AO35" s="303">
        <v>34115</v>
      </c>
      <c r="AP35" s="303">
        <v>5840</v>
      </c>
      <c r="AQ35" s="304">
        <v>18581</v>
      </c>
      <c r="AR35" s="305">
        <v>-68.599999999999994</v>
      </c>
    </row>
    <row r="36" spans="1:46" ht="27" customHeight="1" x14ac:dyDescent="0.15">
      <c r="A36" s="259"/>
      <c r="AK36" s="1133" t="s">
        <v>501</v>
      </c>
      <c r="AL36" s="1134"/>
      <c r="AM36" s="1134"/>
      <c r="AN36" s="1135"/>
      <c r="AO36" s="303">
        <v>1521</v>
      </c>
      <c r="AP36" s="303">
        <v>260</v>
      </c>
      <c r="AQ36" s="304">
        <v>4521</v>
      </c>
      <c r="AR36" s="305">
        <v>-94.2</v>
      </c>
    </row>
    <row r="37" spans="1:46" ht="13.5" customHeight="1" x14ac:dyDescent="0.15">
      <c r="A37" s="259"/>
      <c r="AK37" s="1133" t="s">
        <v>502</v>
      </c>
      <c r="AL37" s="1134"/>
      <c r="AM37" s="1134"/>
      <c r="AN37" s="1135"/>
      <c r="AO37" s="303" t="s">
        <v>483</v>
      </c>
      <c r="AP37" s="303" t="s">
        <v>483</v>
      </c>
      <c r="AQ37" s="304">
        <v>983</v>
      </c>
      <c r="AR37" s="305" t="s">
        <v>483</v>
      </c>
    </row>
    <row r="38" spans="1:46" ht="27" customHeight="1" x14ac:dyDescent="0.15">
      <c r="A38" s="259"/>
      <c r="AK38" s="1136" t="s">
        <v>503</v>
      </c>
      <c r="AL38" s="1137"/>
      <c r="AM38" s="1137"/>
      <c r="AN38" s="1138"/>
      <c r="AO38" s="306" t="s">
        <v>483</v>
      </c>
      <c r="AP38" s="306" t="s">
        <v>483</v>
      </c>
      <c r="AQ38" s="307">
        <v>20</v>
      </c>
      <c r="AR38" s="295" t="s">
        <v>483</v>
      </c>
      <c r="AS38" s="302"/>
    </row>
    <row r="39" spans="1:46" x14ac:dyDescent="0.15">
      <c r="A39" s="259"/>
      <c r="AK39" s="1136" t="s">
        <v>504</v>
      </c>
      <c r="AL39" s="1137"/>
      <c r="AM39" s="1137"/>
      <c r="AN39" s="1138"/>
      <c r="AO39" s="303">
        <v>-30354</v>
      </c>
      <c r="AP39" s="303">
        <v>-5196</v>
      </c>
      <c r="AQ39" s="304">
        <v>-4212</v>
      </c>
      <c r="AR39" s="305">
        <v>23.4</v>
      </c>
      <c r="AS39" s="302"/>
    </row>
    <row r="40" spans="1:46" ht="27" customHeight="1" x14ac:dyDescent="0.15">
      <c r="A40" s="259"/>
      <c r="AK40" s="1133" t="s">
        <v>505</v>
      </c>
      <c r="AL40" s="1134"/>
      <c r="AM40" s="1134"/>
      <c r="AN40" s="1135"/>
      <c r="AO40" s="303">
        <v>-291676</v>
      </c>
      <c r="AP40" s="303">
        <v>-49927</v>
      </c>
      <c r="AQ40" s="304">
        <v>-70783</v>
      </c>
      <c r="AR40" s="305">
        <v>-29.5</v>
      </c>
      <c r="AS40" s="302"/>
    </row>
    <row r="41" spans="1:46" x14ac:dyDescent="0.15">
      <c r="A41" s="259"/>
      <c r="AK41" s="1139" t="s">
        <v>286</v>
      </c>
      <c r="AL41" s="1140"/>
      <c r="AM41" s="1140"/>
      <c r="AN41" s="1141"/>
      <c r="AO41" s="303">
        <v>197963</v>
      </c>
      <c r="AP41" s="303">
        <v>33886</v>
      </c>
      <c r="AQ41" s="304">
        <v>35432</v>
      </c>
      <c r="AR41" s="305">
        <v>-4.4000000000000004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506</v>
      </c>
    </row>
    <row r="48" spans="1:46" x14ac:dyDescent="0.15">
      <c r="A48" s="259"/>
      <c r="AK48" s="313" t="s">
        <v>507</v>
      </c>
      <c r="AL48" s="313"/>
      <c r="AM48" s="313"/>
      <c r="AN48" s="313"/>
      <c r="AO48" s="313"/>
      <c r="AP48" s="313"/>
      <c r="AQ48" s="314"/>
      <c r="AR48" s="313"/>
    </row>
    <row r="49" spans="1:44" ht="13.5" customHeight="1" x14ac:dyDescent="0.15">
      <c r="A49" s="259"/>
      <c r="AK49" s="315"/>
      <c r="AL49" s="316"/>
      <c r="AM49" s="1126" t="s">
        <v>475</v>
      </c>
      <c r="AN49" s="1128" t="s">
        <v>508</v>
      </c>
      <c r="AO49" s="1129"/>
      <c r="AP49" s="1129"/>
      <c r="AQ49" s="1129"/>
      <c r="AR49" s="1130"/>
    </row>
    <row r="50" spans="1:44" x14ac:dyDescent="0.15">
      <c r="A50" s="259"/>
      <c r="AK50" s="317"/>
      <c r="AL50" s="318"/>
      <c r="AM50" s="1127"/>
      <c r="AN50" s="319" t="s">
        <v>509</v>
      </c>
      <c r="AO50" s="320" t="s">
        <v>510</v>
      </c>
      <c r="AP50" s="321" t="s">
        <v>511</v>
      </c>
      <c r="AQ50" s="322" t="s">
        <v>512</v>
      </c>
      <c r="AR50" s="323" t="s">
        <v>513</v>
      </c>
    </row>
    <row r="51" spans="1:44" x14ac:dyDescent="0.15">
      <c r="A51" s="259"/>
      <c r="AK51" s="315" t="s">
        <v>514</v>
      </c>
      <c r="AL51" s="316"/>
      <c r="AM51" s="324">
        <v>380697</v>
      </c>
      <c r="AN51" s="325">
        <v>59924</v>
      </c>
      <c r="AO51" s="326">
        <v>-82.7</v>
      </c>
      <c r="AP51" s="327">
        <v>126262</v>
      </c>
      <c r="AQ51" s="328">
        <v>10</v>
      </c>
      <c r="AR51" s="329">
        <v>-92.7</v>
      </c>
    </row>
    <row r="52" spans="1:44" x14ac:dyDescent="0.15">
      <c r="A52" s="259"/>
      <c r="AK52" s="330"/>
      <c r="AL52" s="331" t="s">
        <v>515</v>
      </c>
      <c r="AM52" s="332">
        <v>356746</v>
      </c>
      <c r="AN52" s="333">
        <v>56154</v>
      </c>
      <c r="AO52" s="334">
        <v>-78.8</v>
      </c>
      <c r="AP52" s="335">
        <v>56769</v>
      </c>
      <c r="AQ52" s="336">
        <v>2.1</v>
      </c>
      <c r="AR52" s="337">
        <v>-80.900000000000006</v>
      </c>
    </row>
    <row r="53" spans="1:44" x14ac:dyDescent="0.15">
      <c r="A53" s="259"/>
      <c r="AK53" s="315" t="s">
        <v>516</v>
      </c>
      <c r="AL53" s="316"/>
      <c r="AM53" s="324">
        <v>466944</v>
      </c>
      <c r="AN53" s="325">
        <v>75472</v>
      </c>
      <c r="AO53" s="326">
        <v>25.9</v>
      </c>
      <c r="AP53" s="327">
        <v>126525</v>
      </c>
      <c r="AQ53" s="328">
        <v>0.2</v>
      </c>
      <c r="AR53" s="329">
        <v>25.7</v>
      </c>
    </row>
    <row r="54" spans="1:44" x14ac:dyDescent="0.15">
      <c r="A54" s="259"/>
      <c r="AK54" s="330"/>
      <c r="AL54" s="331" t="s">
        <v>515</v>
      </c>
      <c r="AM54" s="332">
        <v>350834</v>
      </c>
      <c r="AN54" s="333">
        <v>56705</v>
      </c>
      <c r="AO54" s="334">
        <v>1</v>
      </c>
      <c r="AP54" s="335">
        <v>67052</v>
      </c>
      <c r="AQ54" s="336">
        <v>18.100000000000001</v>
      </c>
      <c r="AR54" s="337">
        <v>-17.100000000000001</v>
      </c>
    </row>
    <row r="55" spans="1:44" x14ac:dyDescent="0.15">
      <c r="A55" s="259"/>
      <c r="AK55" s="315" t="s">
        <v>517</v>
      </c>
      <c r="AL55" s="316"/>
      <c r="AM55" s="324">
        <v>813163</v>
      </c>
      <c r="AN55" s="325">
        <v>133832</v>
      </c>
      <c r="AO55" s="326">
        <v>77.3</v>
      </c>
      <c r="AP55" s="327">
        <v>138402</v>
      </c>
      <c r="AQ55" s="328">
        <v>9.4</v>
      </c>
      <c r="AR55" s="329">
        <v>67.900000000000006</v>
      </c>
    </row>
    <row r="56" spans="1:44" x14ac:dyDescent="0.15">
      <c r="A56" s="259"/>
      <c r="AK56" s="330"/>
      <c r="AL56" s="331" t="s">
        <v>515</v>
      </c>
      <c r="AM56" s="332">
        <v>338985</v>
      </c>
      <c r="AN56" s="333">
        <v>55791</v>
      </c>
      <c r="AO56" s="334">
        <v>-1.6</v>
      </c>
      <c r="AP56" s="335">
        <v>70652</v>
      </c>
      <c r="AQ56" s="336">
        <v>5.4</v>
      </c>
      <c r="AR56" s="337">
        <v>-7</v>
      </c>
    </row>
    <row r="57" spans="1:44" x14ac:dyDescent="0.15">
      <c r="A57" s="259"/>
      <c r="AK57" s="315" t="s">
        <v>518</v>
      </c>
      <c r="AL57" s="316"/>
      <c r="AM57" s="324">
        <v>262012</v>
      </c>
      <c r="AN57" s="325">
        <v>43859</v>
      </c>
      <c r="AO57" s="326">
        <v>-67.2</v>
      </c>
      <c r="AP57" s="327">
        <v>146367</v>
      </c>
      <c r="AQ57" s="328">
        <v>5.8</v>
      </c>
      <c r="AR57" s="329">
        <v>-73</v>
      </c>
    </row>
    <row r="58" spans="1:44" x14ac:dyDescent="0.15">
      <c r="A58" s="259"/>
      <c r="AK58" s="330"/>
      <c r="AL58" s="331" t="s">
        <v>515</v>
      </c>
      <c r="AM58" s="332">
        <v>260447</v>
      </c>
      <c r="AN58" s="333">
        <v>43597</v>
      </c>
      <c r="AO58" s="334">
        <v>-21.9</v>
      </c>
      <c r="AP58" s="335">
        <v>79441</v>
      </c>
      <c r="AQ58" s="336">
        <v>12.4</v>
      </c>
      <c r="AR58" s="337">
        <v>-34.299999999999997</v>
      </c>
    </row>
    <row r="59" spans="1:44" x14ac:dyDescent="0.15">
      <c r="A59" s="259"/>
      <c r="AK59" s="315" t="s">
        <v>519</v>
      </c>
      <c r="AL59" s="316"/>
      <c r="AM59" s="324">
        <v>405479</v>
      </c>
      <c r="AN59" s="325">
        <v>69408</v>
      </c>
      <c r="AO59" s="326">
        <v>58.3</v>
      </c>
      <c r="AP59" s="327">
        <v>165181</v>
      </c>
      <c r="AQ59" s="328">
        <v>12.9</v>
      </c>
      <c r="AR59" s="329">
        <v>45.4</v>
      </c>
    </row>
    <row r="60" spans="1:44" x14ac:dyDescent="0.15">
      <c r="A60" s="259"/>
      <c r="AK60" s="330"/>
      <c r="AL60" s="331" t="s">
        <v>515</v>
      </c>
      <c r="AM60" s="332">
        <v>404479</v>
      </c>
      <c r="AN60" s="333">
        <v>69236</v>
      </c>
      <c r="AO60" s="334">
        <v>58.8</v>
      </c>
      <c r="AP60" s="335">
        <v>82246</v>
      </c>
      <c r="AQ60" s="336">
        <v>3.5</v>
      </c>
      <c r="AR60" s="337">
        <v>55.3</v>
      </c>
    </row>
    <row r="61" spans="1:44" x14ac:dyDescent="0.15">
      <c r="A61" s="259"/>
      <c r="AK61" s="315" t="s">
        <v>520</v>
      </c>
      <c r="AL61" s="338"/>
      <c r="AM61" s="324">
        <v>465659</v>
      </c>
      <c r="AN61" s="325">
        <v>76499</v>
      </c>
      <c r="AO61" s="326">
        <v>2.2999999999999998</v>
      </c>
      <c r="AP61" s="327">
        <v>140547</v>
      </c>
      <c r="AQ61" s="339">
        <v>7.7</v>
      </c>
      <c r="AR61" s="329">
        <v>-5.4</v>
      </c>
    </row>
    <row r="62" spans="1:44" x14ac:dyDescent="0.15">
      <c r="A62" s="259"/>
      <c r="AK62" s="330"/>
      <c r="AL62" s="331" t="s">
        <v>515</v>
      </c>
      <c r="AM62" s="332">
        <v>342298</v>
      </c>
      <c r="AN62" s="333">
        <v>56297</v>
      </c>
      <c r="AO62" s="334">
        <v>-8.5</v>
      </c>
      <c r="AP62" s="335">
        <v>71232</v>
      </c>
      <c r="AQ62" s="336">
        <v>8.3000000000000007</v>
      </c>
      <c r="AR62" s="337">
        <v>-16.8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eYVxXUHzOySEQMrVnpfUjCGJKkY9Y38tonR0q7XfbFtAgw7R8n190sPUiFYsHkRs4JTsgrZ7z/n5ZdpapllMQ==" saltValue="gouscKE/3Od0+s6F+qjh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472</v>
      </c>
    </row>
    <row r="121" spans="125:125" ht="13.5" hidden="1" customHeight="1" x14ac:dyDescent="0.15">
      <c r="DU121" s="253"/>
    </row>
  </sheetData>
  <sheetProtection algorithmName="SHA-512" hashValue="DGksSAdbMPW22UjxLJsiFqzT7VbsSLRg0wrT6nNpCxcbagcwRzSQ3IRwngovGP8ioXu2eNJ7NDH346sRmyKW5A==" saltValue="8qXiS+y0eB8iPMZVveDO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472</v>
      </c>
    </row>
  </sheetData>
  <sheetProtection algorithmName="SHA-512" hashValue="8yEh9fFJdYvOng4JAPP/rf/w07hb/6pVno6wT+T63JO/15TNUh/AUpyu5CDZghbaGAM9abwmWoDCMJldU05Djw==" saltValue="r8CzCxqbAz0n+Vl8XI1E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52" t="s">
        <v>3</v>
      </c>
      <c r="D47" s="1152"/>
      <c r="E47" s="1153"/>
      <c r="F47" s="11">
        <v>51.97</v>
      </c>
      <c r="G47" s="12">
        <v>52.71</v>
      </c>
      <c r="H47" s="12">
        <v>55.79</v>
      </c>
      <c r="I47" s="12">
        <v>70.489999999999995</v>
      </c>
      <c r="J47" s="13">
        <v>55.85</v>
      </c>
    </row>
    <row r="48" spans="2:10" ht="57.75" customHeight="1" x14ac:dyDescent="0.15">
      <c r="B48" s="14"/>
      <c r="C48" s="1154" t="s">
        <v>4</v>
      </c>
      <c r="D48" s="1154"/>
      <c r="E48" s="1155"/>
      <c r="F48" s="15">
        <v>7.57</v>
      </c>
      <c r="G48" s="16">
        <v>7.3</v>
      </c>
      <c r="H48" s="16">
        <v>11.01</v>
      </c>
      <c r="I48" s="16">
        <v>10.77</v>
      </c>
      <c r="J48" s="17">
        <v>10.050000000000001</v>
      </c>
    </row>
    <row r="49" spans="2:10" ht="57.75" customHeight="1" thickBot="1" x14ac:dyDescent="0.2">
      <c r="B49" s="18"/>
      <c r="C49" s="1156" t="s">
        <v>5</v>
      </c>
      <c r="D49" s="1156"/>
      <c r="E49" s="1157"/>
      <c r="F49" s="19">
        <v>1.85</v>
      </c>
      <c r="G49" s="20">
        <v>3.98</v>
      </c>
      <c r="H49" s="20">
        <v>9.75</v>
      </c>
      <c r="I49" s="20">
        <v>13.8</v>
      </c>
      <c r="J49" s="21" t="s">
        <v>527</v>
      </c>
    </row>
    <row r="50" spans="2:10" x14ac:dyDescent="0.15"/>
  </sheetData>
  <sheetProtection algorithmName="SHA-512" hashValue="zYmY88OImhqhRnyXI/MSLblT7ixkXqrvY+2OdQ2DyOYQl6xqJ1f9lHJdOJpBeILt5Om4ctHdjiD+mls6SuXeug==" saltValue="jXKe94xmeNJUCdzgH0I+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2025-03-17T06:57:30Z</cp:lastPrinted>
  <dcterms:created xsi:type="dcterms:W3CDTF">2025-02-19T04:22:14Z</dcterms:created>
  <dcterms:modified xsi:type="dcterms:W3CDTF">2025-09-26T08:58:47Z</dcterms:modified>
  <cp:category/>
</cp:coreProperties>
</file>