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1企画総務課\04財政係\令和６年度\財政\財政状況資料集\令和4年度分2回目\"/>
    </mc:Choice>
  </mc:AlternateContent>
  <xr:revisionPtr revIDLastSave="0" documentId="13_ncr:1_{33C03BF6-5C2E-4F46-8098-AFAB053EBC98}" xr6:coauthVersionLast="36"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AM35" i="10"/>
  <c r="C35" i="10"/>
  <c r="CO34" i="10"/>
  <c r="CO35" i="10" s="1"/>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<sst xmlns="http://schemas.openxmlformats.org/spreadsheetml/2006/main" count="1177" uniqueCount="614">
  <si>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</si>
  <si>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</si>
  <si>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</si>
  <si>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</si>
  <si>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</si>
  <si>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</si>
  <si>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</si>
  <si>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</si>
  <si>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</si>
  <si>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</si>
  <si>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</si>
  <si>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</si>
  <si>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</si>
  <si>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</si>
  <si>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</si>
  <si>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</si>
  <si>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</si>
  <si>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</si>
  <si>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</si>
  <si>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</si>
  <si>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</si>
  <si>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</si>
  <si>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</si>
  <si>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</si>
  <si>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</si>
  <si>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</si>
  <si>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</si>
  <si>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</si>
  <si>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</si>
  <si>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</si>
  <si>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</si>
  <si>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</si>
  <si>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</si>
  <si>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</si>
  <si>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</si>
  <si>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</si>
  <si>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</si>
  <si>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</si>
  <si>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</si>
  <si>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</si>
  <si>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</si>
  <si>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</si>
  <si>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</si>
  <si>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</si>
  <si>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</si>
  <si>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</si>
  <si>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</si>
  <si>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</si>
  <si>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</si>
  <si>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</si>
  <si>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</si>
  <si>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</si>
  <si>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</si>
  <si>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</si>
  <si>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</si>
  <si>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</si>
  <si>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</si>
  <si>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</si>
  <si>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</si>
  <si>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</si>
  <si>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</si>
  <si>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</si>
  <si>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</si>
  <si>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</si>
  <si>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</si>
  <si>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</si>
  <si>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</si>
  <si>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</si>
  <si>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</si>
  <si>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</si>
  <si>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</si>
  <si>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</si>
  <si>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</si>
  <si>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</si>
  <si>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</si>
  <si>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</si>
  <si>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</si>
  <si>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</si>
  <si>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</si>
  <si>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</si>
  <si>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</si>
  <si>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</si>
  <si>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</si>
  <si>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</si>
  <si>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</si>
  <si>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</si>
  <si>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</si>
  <si>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</si>
  <si>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</si>
  <si>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</si>
  <si>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</si>
  <si>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</si>
  <si>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</si>
  <si>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</si>
  <si>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</si>
  <si>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</si>
  <si>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</si>
  <si>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</si>
  <si>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</si>
  <si>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</si>
  <si>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</si>
  <si>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</si>
  <si>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</si>
  <si>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</si>
  <si>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</si>
  <si>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</si>
  <si>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</si>
  <si>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</si>
  <si>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</si>
  <si>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</si>
  <si>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</si>
  <si>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</si>
  <si>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</si>
  <si>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</si>
  <si>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</si>
  <si>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</si>
  <si>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</si>
  <si>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</si>
  <si>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</si>
  <si>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</si>
  <si>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</si>
  <si>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</si>
  <si>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</si>
  <si>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</si>
  <si>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</si>
  <si>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</si>
  <si>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</si>
  <si>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</si>
  <si>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</si>
  <si>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</si>
  <si>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</si>
  <si>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</si>
  <si>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</si>
  <si>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</si>
  <si>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</si>
  <si>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</si>
  <si>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</si>
  <si>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</si>
  <si>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</si>
  <si>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</si>
  <si>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</si>
  <si>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</si>
  <si>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</si>
  <si>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</si>
  <si>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</si>
  <si>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</si>
  <si>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</si>
  <si>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</si>
  <si>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</si>
  <si>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</si>
  <si>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</si>
  <si>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</si>
  <si>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</si>
  <si>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</si>
  <si>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</si>
  <si>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</si>
  <si>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</si>
  <si>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</si>
  <si>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</si>
  <si>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</si>
  <si>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</si>
  <si>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</si>
  <si>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</si>
  <si>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</si>
  <si>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</si>
  <si>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</si>
  <si>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</si>
  <si>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</si>
  <si>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</si>
  <si>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</si>
  <si>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</si>
  <si>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</si>
  <si>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</si>
  <si>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</si>
  <si>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</si>
  <si>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</si>
  <si>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</si>
  <si>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</si>
  <si>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</si>
  <si>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</si>
  <si>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</si>
  <si>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</si>
  <si>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</si>
  <si>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</si>
  <si>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</si>
  <si>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</si>
  <si>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</si>
  <si>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</si>
  <si>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</si>
  <si>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</si>
  <si>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</si>
  <si>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</si>
  <si>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</si>
  <si>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</si>
  <si>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</si>
  <si>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</si>
  <si>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</si>
  <si>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</si>
  <si>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</si>
  <si>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</si>
  <si>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</si>
  <si>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</si>
  <si>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</si>
  <si>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</si>
  <si>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</si>
  <si>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</si>
  <si>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</si>
  <si>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</si>
  <si>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</si>
  <si>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</si>
  <si>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</si>
  <si>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</si>
  <si>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</si>
  <si>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</si>
  <si>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</si>
  <si>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山口県和木町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</si>
  <si>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</si>
  <si>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</si>
  <si>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</si>
  <si>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</si>
  <si>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</si>
  <si>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</si>
  <si>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</si>
  <si>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</si>
  <si>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</si>
  <si>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</si>
  <si>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</si>
  <si>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</si>
  <si>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</si>
  <si>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</si>
  <si>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</si>
  <si>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</si>
  <si>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</si>
  <si>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</si>
  <si>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</si>
  <si>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</si>
  <si>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</si>
  <si>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</si>
  <si>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</si>
  <si>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</si>
  <si>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</si>
  <si>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</si>
  <si>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</si>
  <si>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</si>
  <si>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</si>
  <si>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</si>
  <si>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</si>
  <si>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</si>
  <si>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</si>
  <si>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</si>
  <si>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</si>
  <si>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</si>
  <si>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</si>
  <si>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</si>
  <si>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</si>
  <si>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</si>
  <si>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</si>
  <si>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</si>
  <si>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</si>
  <si>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</si>
  <si>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</si>
  <si>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</si>
  <si>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</si>
  <si>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</si>
  <si>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</si>
  <si>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</si>
  <si>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</si>
  <si>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</si>
  <si>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</si>
  <si>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</si>
  <si>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</si>
  <si>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</si>
  <si>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</si>
  <si>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</si>
  <si>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</si>
  <si>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</si>
  <si>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</si>
  <si>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</si>
  <si>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</si>
  <si>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</si>
  <si>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</si>
  <si>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</si>
  <si>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</si>
  <si>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</si>
  <si>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</si>
  <si>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</si>
  <si>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</si>
  <si>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</si>
  <si>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</si>
  <si>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</si>
  <si>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</si>
  <si>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</si>
  <si>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</si>
  <si>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</si>
  <si>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</si>
  <si>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</si>
  <si>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</si>
  <si>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</si>
  <si>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</si>
  <si>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</si>
  <si>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</si>
  <si>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</si>
  <si>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</si>
  <si>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</si>
  <si>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</si>
  <si>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</si>
  <si>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</si>
  <si>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</si>
  <si>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</si>
  <si>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</si>
  <si>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</si>
  <si>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</si>
  <si>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</si>
  <si>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</si>
  <si>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</si>
  <si>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</si>
  <si>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</si>
  <si>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</si>
  <si>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</si>
  <si>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</si>
  <si>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</si>
  <si>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</si>
  <si>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</si>
  <si>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</si>
  <si>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</si>
  <si>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</si>
  <si>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</si>
  <si>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</si>
  <si>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</si>
  <si>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</si>
  <si>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</si>
  <si>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</si>
  <si>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</si>
  <si>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</si>
  <si>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</si>
  <si>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</si>
  <si>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</si>
  <si>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</si>
  <si>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</si>
  <si>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</si>
  <si>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</si>
  <si>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</si>
  <si>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</si>
  <si>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</si>
  <si>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</si>
  <si>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</si>
  <si>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</si>
  <si>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</si>
  <si>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</si>
  <si>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</si>
  <si>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</si>
  <si>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</si>
  <si>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</si>
  <si>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</si>
  <si>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</si>
  <si>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</si>
  <si>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</si>
  <si>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</si>
  <si>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</si>
  <si>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</si>
  <si>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</si>
  <si>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</si>
  <si>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</si>
  <si>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</si>
  <si>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</si>
  <si>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</si>
  <si>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</si>
  <si>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</si>
  <si>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山口県和木町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</si>
  <si>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</si>
  <si>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</si>
  <si>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</si>
  <si>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</si>
  <si>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</si>
  <si>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</si>
  <si>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</si>
  <si>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</si>
  <si>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</si>
  <si>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</si>
  <si>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</si>
  <si>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</si>
  <si>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</si>
  <si>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</si>
  <si>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</si>
  <si>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</si>
  <si>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</si>
  <si>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</si>
  <si>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</si>
  <si>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</si>
  <si>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</si>
  <si>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</si>
  <si>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</si>
  <si>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</si>
  <si>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</si>
  <si>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</si>
  <si>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</si>
  <si>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</si>
  <si>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</si>
  <si>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</si>
  <si>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</si>
  <si>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</si>
  <si>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</si>
  <si>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</si>
  <si>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</si>
  <si>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</si>
  <si>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</si>
  <si>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</si>
  <si>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</si>
  <si>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</si>
  <si>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</si>
  <si>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</si>
  <si>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</si>
  <si>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</si>
  <si>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</si>
  <si>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</si>
  <si>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</si>
  <si>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</si>
  <si>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</si>
  <si>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</si>
  <si>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</si>
  <si>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</si>
  <si>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</si>
  <si>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</si>
  <si>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</si>
  <si>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</si>
  <si>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</si>
  <si>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</si>
  <si>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</si>
  <si>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</si>
  <si>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</si>
  <si>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</si>
  <si>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</si>
  <si>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</si>
  <si>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</si>
  <si>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</si>
  <si>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</si>
  <si>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</si>
  <si>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</si>
  <si>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</si>
  <si>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</si>
  <si>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</si>
  <si>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</si>
  <si>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</si>
  <si>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</si>
  <si>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</si>
  <si>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</si>
  <si>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</si>
  <si>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</si>
  <si>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</si>
  <si>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</si>
  <si>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</si>
  <si>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</si>
  <si>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</si>
  <si>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</si>
  <si>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</si>
  <si>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</si>
  <si>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</si>
  <si>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</si>
  <si>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</si>
  <si>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</si>
  <si>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</si>
  <si>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</si>
  <si>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</si>
  <si>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</si>
  <si>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</si>
  <si>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</si>
  <si>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</si>
  <si>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</si>
  <si>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</si>
  <si>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</si>
  <si>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</si>
  <si>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</si>
  <si>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</si>
  <si>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</si>
  <si>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</si>
  <si>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</si>
  <si>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</si>
  <si>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</si>
  <si>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</si>
  <si>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</si>
  <si>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</si>
  <si>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</si>
  <si>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</si>
  <si>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</si>
  <si>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</si>
  <si>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</si>
  <si>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</si>
  <si>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</si>
  <si>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</si>
  <si>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</si>
  <si>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</si>
  <si>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</si>
  <si>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</si>
  <si>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</si>
  <si>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</si>
  <si>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</si>
  <si>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</si>
  <si>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</si>
  <si>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</si>
  <si>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</si>
  <si>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</si>
  <si>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</si>
  <si>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</si>
  <si>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</si>
  <si>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</si>
  <si>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</si>
  <si>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</si>
  <si>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</si>
  <si>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</si>
  <si>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</si>
  <si>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</si>
  <si>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</si>
  <si>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</si>
  <si>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</si>
  <si>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</si>
  <si>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</si>
  <si>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</si>
  <si>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</si>
  <si>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</si>
  <si>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</si>
  <si>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</si>
  <si>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</si>
  <si>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</si>
  <si>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</si>
  <si>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</si>
  <si>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</si>
  <si>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</si>
  <si>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</si>
  <si>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</si>
  <si>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</si>
  <si>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</si>
  <si>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</si>
  <si>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</si>
  <si>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</si>
  <si>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</si>
  <si>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</si>
  <si>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</si>
  <si>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</si>
  <si>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</si>
  <si>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</si>
  <si>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</si>
  <si>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</si>
  <si>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</si>
  <si>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</si>
  <si>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</si>
  <si>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</si>
  <si>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</si>
  <si>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</si>
  <si>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</si>
  <si>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</si>
  <si>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</si>
  <si>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</si>
  <si>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</si>
  <si>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</si>
  <si>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</si>
  <si>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</si>
  <si>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</si>
  <si>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</si>
  <si>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</si>
  <si>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</si>
  <si>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</si>
  <si>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</si>
  <si>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</si>
  <si>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</si>
  <si>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</si>
  <si>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5.36</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</si>
  <si>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</si>
  <si>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</si>
  <si>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</si>
  <si>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</si>
  <si>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</si>
  <si>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</si>
  <si>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</si>
  <si>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</si>
  <si>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</si>
  <si>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</si>
  <si>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</si>
  <si>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</si>
  <si>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</si>
  <si>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</si>
  <si>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</si>
  <si>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和木町土地開発公社</t>
    <rPh sb="0" eb="3">
      <t>ワキチョウ</t>
    </rPh>
    <rPh sb="3" eb="5">
      <t>トチ</t>
    </rPh>
    <rPh sb="5" eb="7">
      <t>カイハツ</t>
    </rPh>
    <rPh sb="7" eb="9">
      <t>コウシャ</t>
    </rPh>
    <phoneticPr fontId="2"/>
  </si>
  <si>
    <t>和木町蜂ヶ峯総合公園管理協会</t>
    <rPh sb="0" eb="3">
      <t>ワキチョウ</t>
    </rPh>
    <rPh sb="3" eb="6">
      <t>ハチガミネ</t>
    </rPh>
    <rPh sb="6" eb="8">
      <t>ソウゴウ</t>
    </rPh>
    <rPh sb="8" eb="10">
      <t>コウエン</t>
    </rPh>
    <rPh sb="10" eb="12">
      <t>カンリ</t>
    </rPh>
    <rPh sb="12" eb="14">
      <t>キョウカイ</t>
    </rPh>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</si>
  <si>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</si>
  <si>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</si>
  <si>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</si>
  <si>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</si>
  <si>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</si>
  <si>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</si>
  <si>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8">
      <t>ホショウナド</t>
    </rPh>
    <rPh sb="18" eb="20">
      <t>トクベツ</t>
    </rPh>
    <rPh sb="20" eb="22">
      <t>カイケイ</t>
    </rPh>
    <phoneticPr fontId="2"/>
  </si>
  <si>
    <t>山口県市町総合事務組合非常勤職員公務災害補償特別会計</t>
    <rPh sb="0" eb="3">
      <t>ヤマグチケン</t>
    </rPh>
    <rPh sb="3" eb="5">
      <t>シチョウ</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</si>
  <si>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7">
      <t>ソウゴウ</t>
    </rPh>
    <rPh sb="7" eb="9">
      <t>ジム</t>
    </rPh>
    <rPh sb="9" eb="11">
      <t>クミアイ</t>
    </rPh>
    <rPh sb="11" eb="14">
      <t>ヤマグチケン</t>
    </rPh>
    <rPh sb="14" eb="16">
      <t>シチョウ</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</si>
  <si>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</si>
  <si>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山口県市町総合事務組合山口県総合自治会館管理特別会計</t>
    <rPh sb="0" eb="3">
      <t>ヤマグチケン</t>
    </rPh>
    <rPh sb="3" eb="5">
      <t>シチョウ</t>
    </rPh>
    <rPh sb="5" eb="7">
      <t>ソウゴウ</t>
    </rPh>
    <rPh sb="7" eb="9">
      <t>ジム</t>
    </rPh>
    <rPh sb="9" eb="11">
      <t>クミアイ</t>
    </rPh>
    <rPh sb="11" eb="14">
      <t>ヤマグチケン</t>
    </rPh>
    <rPh sb="14" eb="16">
      <t>ソウゴウ</t>
    </rPh>
    <rPh sb="16" eb="18">
      <t>ジチ</t>
    </rPh>
    <rPh sb="18" eb="20">
      <t>カイカン</t>
    </rPh>
    <rPh sb="20" eb="22">
      <t>カンリ</t>
    </rPh>
    <rPh sb="22" eb="24">
      <t>トクベツ</t>
    </rPh>
    <rPh sb="24" eb="26">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</si>
  <si>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</si>
  <si>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</si>
  <si>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健やか安心基金</t>
    <rPh sb="0" eb="1">
      <t>スコ</t>
    </rPh>
    <rPh sb="3" eb="5">
      <t>アンシン</t>
    </rPh>
    <rPh sb="5" eb="7">
      <t>キキン</t>
    </rPh>
    <phoneticPr fontId="5"/>
  </si>
  <si>
    <t>公共施設等総合管理基金</t>
    <rPh sb="0" eb="2">
      <t>コウキョウ</t>
    </rPh>
    <rPh sb="2" eb="5">
      <t>シセツナド</t>
    </rPh>
    <rPh sb="5" eb="7">
      <t>ソウゴウ</t>
    </rPh>
    <rPh sb="7" eb="9">
      <t>カンリ</t>
    </rPh>
    <rPh sb="9" eb="11">
      <t>キキン</t>
    </rPh>
    <phoneticPr fontId="2"/>
  </si>
  <si>
    <t>福祉基金</t>
    <rPh sb="0" eb="2">
      <t>フクシ</t>
    </rPh>
    <rPh sb="2" eb="4">
      <t>キキン</t>
    </rPh>
    <phoneticPr fontId="2"/>
  </si>
  <si>
    <t>地域振興事業助成基金</t>
    <rPh sb="0" eb="2">
      <t>チイキ</t>
    </rPh>
    <rPh sb="2" eb="4">
      <t>シンコウ</t>
    </rPh>
    <rPh sb="4" eb="6">
      <t>ジギョウ</t>
    </rPh>
    <rPh sb="6" eb="8">
      <t>ジョセイ</t>
    </rPh>
    <rPh sb="8" eb="10">
      <t>キキン</t>
    </rPh>
    <phoneticPr fontId="2"/>
  </si>
  <si>
    <t>-</t>
    <phoneticPr fontId="2"/>
  </si>
  <si>
    <t>和木町すくすくこども基金</t>
    <rPh sb="0" eb="3">
      <t>ワキチョウ</t>
    </rPh>
    <rPh sb="10" eb="12">
      <t>キキン</t>
    </rPh>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</si>
  <si>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</si>
  <si>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</si>
  <si>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</si>
  <si>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事業規模の大きな施設（小・中学校、こども園、町営住宅、公民館分館等）を建設したことから、固定資産の取得価格が増え、結果として全体の有形固定資産減価償却率が類似団体平均値よりも低い値で推移しているものと考えられる。また、これらの建設事業のために地方債を借り入れたため、将来負担比率は平成30年度がピークとなったが、徐々に減少傾向となっている。
　令和4年度は一時的に、大幅な法人町民税の増収があったことから、将来負担比率が大きく減少したが、令和5年度は増加する見込みである。一方で、事業規模の大きな施設の建替えはある程度落ち着き、地方債の償還も始まったことから、地方債残高は徐々に減少する。今後の施設の新築や更新にあたっては、補助金等を有効活用し、将来負担比率の上昇を抑えつつ、対処していきたいと考えている。</t>
    <rPh sb="214" eb="215">
      <t>オオ</t>
    </rPh>
    <rPh sb="217" eb="219">
      <t>ゲンショウ</t>
    </rPh>
    <rPh sb="223" eb="225">
      <t>レイワ</t>
    </rPh>
    <rPh sb="240" eb="242">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</si>
  <si>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</si>
  <si>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</si>
  <si>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</si>
  <si>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</si>
  <si>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</si>
  <si>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</si>
  <si>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　近年、事業規模の大きな施設（小中学校、こども園、町営住宅、公民館分館等）の建設が集中し、地方債を借り入れたことから、将来負担比率は平成30年度がピークとなっている。</t>
    </r>
    <r>
      <rPr>
        <sz val="11"/>
        <color rgb="FFFF0000"/>
        <rFont val="ＭＳ Ｐゴシック"/>
        <family val="3"/>
        <charset val="128"/>
      </rPr>
      <t xml:space="preserve">
</t>
    </r>
    <r>
      <rPr>
        <sz val="11"/>
        <rFont val="ＭＳ Ｐゴシック"/>
        <family val="3"/>
        <charset val="128"/>
      </rPr>
      <t>　また、令和4年度からは大規模事業の地方債の償還が始まったことから、3か年平均値である実質公債費比率は令和6年度に概ねピークに達し、その後、しばらくは同程度の比率で推移していくものと見込まれる。</t>
    </r>
    <rPh sb="88" eb="90">
      <t>レイワ</t>
    </rPh>
    <rPh sb="91" eb="93">
      <t>ネンド</t>
    </rPh>
    <rPh sb="96" eb="99">
      <t>ダイキボ</t>
    </rPh>
    <rPh sb="99" eb="101">
      <t>ジギョウ</t>
    </rPh>
    <rPh sb="127" eb="129">
      <t>ジッシツ</t>
    </rPh>
    <rPh sb="129" eb="132">
      <t>コウサイヒ</t>
    </rPh>
    <rPh sb="132" eb="134">
      <t>ヒリツ</t>
    </rPh>
    <rPh sb="141" eb="142">
      <t>オオム</t>
    </rPh>
    <rPh sb="147" eb="148">
      <t>タッ</t>
    </rPh>
    <rPh sb="152" eb="153">
      <t>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</si>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</sst>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32BB83-3915-4D6E-9792-C71FC45957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138402</c:v>
                </c:pt>
                <c:pt idx="4">
                  <c:v>146367</c:v>
                </c:pt>
              </c:numCache>
            </c:numRef>
          </c:val>
          <c:smooth val="0"/>
          <c:extLst>
            <c:ext xmlns:c16="http://schemas.microsoft.com/office/drawing/2014/chart" uri="{C3380CC4-5D6E-409C-BE32-E72D297353CC}">
              <c16:uniqueId val="{00000000-2D7A-484A-9F6D-CC7AB1F06D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346459</c:v>
                </c:pt>
                <c:pt idx="1">
                  <c:v>59924</c:v>
                </c:pt>
                <c:pt idx="2">
                  <c:v>75472</c:v>
                </c:pt>
                <c:pt idx="3">
                  <c:v>133832</c:v>
                </c:pt>
                <c:pt idx="4">
                  <c:v>43859</c:v>
                </c:pt>
              </c:numCache>
            </c:numRef>
          </c:val>
          <c:smooth val="0"/>
          <c:extLst>
            <c:ext xmlns:c16="http://schemas.microsoft.com/office/drawing/2014/chart" uri="{C3380CC4-5D6E-409C-BE32-E72D297353CC}">
              <c16:uniqueId val="{00000001-2D7A-484A-9F6D-CC7AB1F06D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6.32</c:v>
                </c:pt>
                <c:pt idx="1">
                  <c:v>7.57</c:v>
                </c:pt>
                <c:pt idx="2">
                  <c:v>7.3</c:v>
                </c:pt>
                <c:pt idx="3">
                  <c:v>11.01</c:v>
                </c:pt>
                <c:pt idx="4">
                  <c:v>10.77</c:v>
                </c:pt>
              </c:numCache>
            </c:numRef>
          </c:val>
          <c:extLst>
            <c:ext xmlns:c16="http://schemas.microsoft.com/office/drawing/2014/chart" uri="{C3380CC4-5D6E-409C-BE32-E72D297353CC}">
              <c16:uniqueId val="{00000000-05C7-4D05-A659-0AB898FFBC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52.63</c:v>
                </c:pt>
                <c:pt idx="1">
                  <c:v>51.97</c:v>
                </c:pt>
                <c:pt idx="2">
                  <c:v>52.71</c:v>
                </c:pt>
                <c:pt idx="3">
                  <c:v>55.79</c:v>
                </c:pt>
                <c:pt idx="4">
                  <c:v>70.489999999999995</c:v>
                </c:pt>
              </c:numCache>
            </c:numRef>
          </c:val>
          <c:extLst>
            <c:ext xmlns:c16="http://schemas.microsoft.com/office/drawing/2014/chart" uri="{C3380CC4-5D6E-409C-BE32-E72D297353CC}">
              <c16:uniqueId val="{00000001-05C7-4D05-A659-0AB898FFBC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-5.36</c:v>
                </c:pt>
                <c:pt idx="1">
                  <c:v>1.85</c:v>
                </c:pt>
                <c:pt idx="2">
                  <c:v>3.98</c:v>
                </c:pt>
                <c:pt idx="3">
                  <c:v>9.75</c:v>
                </c:pt>
                <c:pt idx="4">
                  <c:v>13.8</c:v>
                </c:pt>
              </c:numCache>
            </c:numRef>
          </c:val>
          <c:smooth val="0"/>
          <c:extLst>
            <c:ext xmlns:c16="http://schemas.microsoft.com/office/drawing/2014/chart" uri="{C3380CC4-5D6E-409C-BE32-E72D297353CC}">
              <c16:uniqueId val="{00000002-05C7-4D05-A659-0AB898FFBC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75-483D-8263-8E6FA01AD3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75-483D-8263-8E6FA01AD3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75-483D-8263-8E6FA01AD3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75-483D-8263-8E6FA01AD3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4-7775-483D-8263-8E6FA01AD372}"/>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0.14000000000000001</c:v>
                </c:pt>
                <c:pt idx="4">
                  <c:v>#N/A</c:v>
                </c:pt>
                <c:pt idx="5">
                  <c:v>0.22</c:v>
                </c:pt>
                <c:pt idx="6">
                  <c:v>#N/A</c:v>
                </c:pt>
                <c:pt idx="7">
                  <c:v>0.17</c:v>
                </c:pt>
                <c:pt idx="8">
                  <c:v>#N/A</c:v>
                </c:pt>
                <c:pt idx="9">
                  <c:v>0.18</c:v>
                </c:pt>
              </c:numCache>
            </c:numRef>
          </c:val>
          <c:extLst>
            <c:ext xmlns:c16="http://schemas.microsoft.com/office/drawing/2014/chart" uri="{C3380CC4-5D6E-409C-BE32-E72D297353CC}">
              <c16:uniqueId val="{00000005-7775-483D-8263-8E6FA01AD37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0.66</c:v>
                </c:pt>
                <c:pt idx="2">
                  <c:v>#N/A</c:v>
                </c:pt>
                <c:pt idx="3">
                  <c:v>0.5</c:v>
                </c:pt>
                <c:pt idx="4">
                  <c:v>#N/A</c:v>
                </c:pt>
                <c:pt idx="5">
                  <c:v>0.62</c:v>
                </c:pt>
                <c:pt idx="6">
                  <c:v>#N/A</c:v>
                </c:pt>
                <c:pt idx="7">
                  <c:v>0.36</c:v>
                </c:pt>
                <c:pt idx="8">
                  <c:v>#N/A</c:v>
                </c:pt>
                <c:pt idx="9">
                  <c:v>0.44</c:v>
                </c:pt>
              </c:numCache>
            </c:numRef>
          </c:val>
          <c:extLst>
            <c:ext xmlns:c16="http://schemas.microsoft.com/office/drawing/2014/chart" uri="{C3380CC4-5D6E-409C-BE32-E72D297353CC}">
              <c16:uniqueId val="{00000006-7775-483D-8263-8E6FA01AD3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1.1499999999999999</c:v>
                </c:pt>
                <c:pt idx="2">
                  <c:v>#N/A</c:v>
                </c:pt>
                <c:pt idx="3">
                  <c:v>0.82</c:v>
                </c:pt>
                <c:pt idx="4">
                  <c:v>#N/A</c:v>
                </c:pt>
                <c:pt idx="5">
                  <c:v>1</c:v>
                </c:pt>
                <c:pt idx="6">
                  <c:v>#N/A</c:v>
                </c:pt>
                <c:pt idx="7">
                  <c:v>0.81</c:v>
                </c:pt>
                <c:pt idx="8">
                  <c:v>#N/A</c:v>
                </c:pt>
                <c:pt idx="9">
                  <c:v>0.62</c:v>
                </c:pt>
              </c:numCache>
            </c:numRef>
          </c:val>
          <c:extLst>
            <c:ext xmlns:c16="http://schemas.microsoft.com/office/drawing/2014/chart" uri="{C3380CC4-5D6E-409C-BE32-E72D297353CC}">
              <c16:uniqueId val="{00000007-7775-483D-8263-8E6FA01AD37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0.63</c:v>
                </c:pt>
                <c:pt idx="2">
                  <c:v>#N/A</c:v>
                </c:pt>
                <c:pt idx="3">
                  <c:v>0.83</c:v>
                </c:pt>
                <c:pt idx="4">
                  <c:v>#N/A</c:v>
                </c:pt>
                <c:pt idx="5">
                  <c:v>1.1499999999999999</c:v>
                </c:pt>
                <c:pt idx="6">
                  <c:v>#N/A</c:v>
                </c:pt>
                <c:pt idx="7">
                  <c:v>0.81</c:v>
                </c:pt>
                <c:pt idx="8">
                  <c:v>#N/A</c:v>
                </c:pt>
                <c:pt idx="9">
                  <c:v>1.05</c:v>
                </c:pt>
              </c:numCache>
            </c:numRef>
          </c:val>
          <c:extLst>
            <c:ext xmlns:c16="http://schemas.microsoft.com/office/drawing/2014/chart" uri="{C3380CC4-5D6E-409C-BE32-E72D297353CC}">
              <c16:uniqueId val="{00000008-7775-483D-8263-8E6FA01AD3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6.31</c:v>
                </c:pt>
                <c:pt idx="2">
                  <c:v>#N/A</c:v>
                </c:pt>
                <c:pt idx="3">
                  <c:v>7.57</c:v>
                </c:pt>
                <c:pt idx="4">
                  <c:v>#N/A</c:v>
                </c:pt>
                <c:pt idx="5">
                  <c:v>7.3</c:v>
                </c:pt>
                <c:pt idx="6">
                  <c:v>#N/A</c:v>
                </c:pt>
                <c:pt idx="7">
                  <c:v>11</c:v>
                </c:pt>
                <c:pt idx="8">
                  <c:v>#N/A</c:v>
                </c:pt>
                <c:pt idx="9">
                  <c:v>10.76</c:v>
                </c:pt>
              </c:numCache>
            </c:numRef>
          </c:val>
          <c:extLst>
            <c:ext xmlns:c16="http://schemas.microsoft.com/office/drawing/2014/chart" uri="{C3380CC4-5D6E-409C-BE32-E72D297353CC}">
              <c16:uniqueId val="{00000009-7775-483D-8263-8E6FA01AD3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320</c:v>
                </c:pt>
                <c:pt idx="5">
                  <c:v>321</c:v>
                </c:pt>
                <c:pt idx="8">
                  <c:v>338</c:v>
                </c:pt>
                <c:pt idx="11">
                  <c:v>355</c:v>
                </c:pt>
                <c:pt idx="14">
                  <c:v>362</c:v>
                </c:pt>
              </c:numCache>
            </c:numRef>
          </c:val>
          <c:extLst>
            <c:ext xmlns:c16="http://schemas.microsoft.com/office/drawing/2014/chart" uri="{C3380CC4-5D6E-409C-BE32-E72D297353CC}">
              <c16:uniqueId val="{00000000-010F-40DF-8BB0-663DE841F2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0F-40DF-8BB0-663DE841F2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0F-40DF-8BB0-663DE841F2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8</c:v>
                </c:pt>
                <c:pt idx="6">
                  <c:v>0</c:v>
                </c:pt>
                <c:pt idx="9">
                  <c:v>0</c:v>
                </c:pt>
                <c:pt idx="12">
                  <c:v>0</c:v>
                </c:pt>
              </c:numCache>
            </c:numRef>
          </c:val>
          <c:extLst>
            <c:ext xmlns:c16="http://schemas.microsoft.com/office/drawing/2014/chart" uri="{C3380CC4-5D6E-409C-BE32-E72D297353CC}">
              <c16:uniqueId val="{00000003-010F-40DF-8BB0-663DE841F2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c:v>
                </c:pt>
                <c:pt idx="3">
                  <c:v>35</c:v>
                </c:pt>
                <c:pt idx="6">
                  <c:v>35</c:v>
                </c:pt>
                <c:pt idx="9">
                  <c:v>34</c:v>
                </c:pt>
                <c:pt idx="12">
                  <c:v>33</c:v>
                </c:pt>
              </c:numCache>
            </c:numRef>
          </c:val>
          <c:extLst>
            <c:ext xmlns:c16="http://schemas.microsoft.com/office/drawing/2014/chart" uri="{C3380CC4-5D6E-409C-BE32-E72D297353CC}">
              <c16:uniqueId val="{00000004-010F-40DF-8BB0-663DE841F2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0F-40DF-8BB0-663DE841F2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0F-40DF-8BB0-663DE841F2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396</c:v>
                </c:pt>
                <c:pt idx="3">
                  <c:v>403</c:v>
                </c:pt>
                <c:pt idx="6">
                  <c:v>416</c:v>
                </c:pt>
                <c:pt idx="9">
                  <c:v>448</c:v>
                </c:pt>
                <c:pt idx="12">
                  <c:v>522</c:v>
                </c:pt>
              </c:numCache>
            </c:numRef>
          </c:val>
          <c:extLst>
            <c:ext xmlns:c16="http://schemas.microsoft.com/office/drawing/2014/chart" uri="{C3380CC4-5D6E-409C-BE32-E72D297353CC}">
              <c16:uniqueId val="{00000007-010F-40DF-8BB0-663DE841F2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126</c:v>
                </c:pt>
                <c:pt idx="2">
                  <c:v>#N/A</c:v>
                </c:pt>
                <c:pt idx="3">
                  <c:v>#N/A</c:v>
                </c:pt>
                <c:pt idx="4">
                  <c:v>125</c:v>
                </c:pt>
                <c:pt idx="5">
                  <c:v>#N/A</c:v>
                </c:pt>
                <c:pt idx="6">
                  <c:v>#N/A</c:v>
                </c:pt>
                <c:pt idx="7">
                  <c:v>113</c:v>
                </c:pt>
                <c:pt idx="8">
                  <c:v>#N/A</c:v>
                </c:pt>
                <c:pt idx="9">
                  <c:v>#N/A</c:v>
                </c:pt>
                <c:pt idx="10">
                  <c:v>127</c:v>
                </c:pt>
                <c:pt idx="11">
                  <c:v>#N/A</c:v>
                </c:pt>
                <c:pt idx="12">
                  <c:v>#N/A</c:v>
                </c:pt>
                <c:pt idx="13">
                  <c:v>193</c:v>
                </c:pt>
                <c:pt idx="14">
                  <c:v>#N/A</c:v>
                </c:pt>
              </c:numCache>
            </c:numRef>
          </c:val>
          <c:smooth val="0"/>
          <c:extLst>
            <c:ext xmlns:c16="http://schemas.microsoft.com/office/drawing/2014/chart" uri="{C3380CC4-5D6E-409C-BE32-E72D297353CC}">
              <c16:uniqueId val="{00000008-010F-40DF-8BB0-663DE841F2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3835</c:v>
                </c:pt>
                <c:pt idx="5">
                  <c:v>3704</c:v>
                </c:pt>
                <c:pt idx="8">
                  <c:v>3587</c:v>
                </c:pt>
                <c:pt idx="11">
                  <c:v>3481</c:v>
                </c:pt>
                <c:pt idx="14">
                  <c:v>3304</c:v>
                </c:pt>
              </c:numCache>
            </c:numRef>
          </c:val>
          <c:extLst>
            <c:ext xmlns:c16="http://schemas.microsoft.com/office/drawing/2014/chart" uri="{C3380CC4-5D6E-409C-BE32-E72D297353CC}">
              <c16:uniqueId val="{00000000-0CD8-4656-8F03-26B5FC2B2B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324</c:v>
                </c:pt>
                <c:pt idx="5">
                  <c:v>325</c:v>
                </c:pt>
                <c:pt idx="8">
                  <c:v>377</c:v>
                </c:pt>
                <c:pt idx="11">
                  <c:v>612</c:v>
                </c:pt>
                <c:pt idx="14">
                  <c:v>589</c:v>
                </c:pt>
              </c:numCache>
            </c:numRef>
          </c:val>
          <c:extLst>
            <c:ext xmlns:c16="http://schemas.microsoft.com/office/drawing/2014/chart" uri="{C3380CC4-5D6E-409C-BE32-E72D297353CC}">
              <c16:uniqueId val="{00000001-0CD8-4656-8F03-26B5FC2B2B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1420</c:v>
                </c:pt>
                <c:pt idx="5">
                  <c:v>1507</c:v>
                </c:pt>
                <c:pt idx="8">
                  <c:v>1635</c:v>
                </c:pt>
                <c:pt idx="11">
                  <c:v>1902</c:v>
                </c:pt>
                <c:pt idx="14">
                  <c:v>2374</c:v>
                </c:pt>
              </c:numCache>
            </c:numRef>
          </c:val>
          <c:extLst>
            <c:ext xmlns:c16="http://schemas.microsoft.com/office/drawing/2014/chart" uri="{C3380CC4-5D6E-409C-BE32-E72D297353CC}">
              <c16:uniqueId val="{00000002-0CD8-4656-8F03-26B5FC2B2B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D8-4656-8F03-26B5FC2B2B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D8-4656-8F03-26B5FC2B2B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229</c:v>
                </c:pt>
                <c:pt idx="3">
                  <c:v>219</c:v>
                </c:pt>
                <c:pt idx="6">
                  <c:v>175</c:v>
                </c:pt>
                <c:pt idx="9">
                  <c:v>164</c:v>
                </c:pt>
                <c:pt idx="12">
                  <c:v>148</c:v>
                </c:pt>
              </c:numCache>
            </c:numRef>
          </c:val>
          <c:extLst>
            <c:ext xmlns:c16="http://schemas.microsoft.com/office/drawing/2014/chart" uri="{C3380CC4-5D6E-409C-BE32-E72D297353CC}">
              <c16:uniqueId val="{00000005-0CD8-4656-8F03-26B5FC2B2B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526</c:v>
                </c:pt>
                <c:pt idx="3">
                  <c:v>509</c:v>
                </c:pt>
                <c:pt idx="6">
                  <c:v>498</c:v>
                </c:pt>
                <c:pt idx="9">
                  <c:v>534</c:v>
                </c:pt>
                <c:pt idx="12">
                  <c:v>525</c:v>
                </c:pt>
              </c:numCache>
            </c:numRef>
          </c:val>
          <c:extLst>
            <c:ext xmlns:c16="http://schemas.microsoft.com/office/drawing/2014/chart" uri="{C3380CC4-5D6E-409C-BE32-E72D297353CC}">
              <c16:uniqueId val="{00000006-0CD8-4656-8F03-26B5FC2B2B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c:v>
                </c:pt>
                <c:pt idx="3">
                  <c:v>8</c:v>
                </c:pt>
                <c:pt idx="6">
                  <c:v>8</c:v>
                </c:pt>
                <c:pt idx="9">
                  <c:v>10</c:v>
                </c:pt>
                <c:pt idx="12">
                  <c:v>10</c:v>
                </c:pt>
              </c:numCache>
            </c:numRef>
          </c:val>
          <c:extLst>
            <c:ext xmlns:c16="http://schemas.microsoft.com/office/drawing/2014/chart" uri="{C3380CC4-5D6E-409C-BE32-E72D297353CC}">
              <c16:uniqueId val="{00000007-0CD8-4656-8F03-26B5FC2B2B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441</c:v>
                </c:pt>
                <c:pt idx="3">
                  <c:v>507</c:v>
                </c:pt>
                <c:pt idx="6">
                  <c:v>519</c:v>
                </c:pt>
                <c:pt idx="9">
                  <c:v>544</c:v>
                </c:pt>
                <c:pt idx="12">
                  <c:v>565</c:v>
                </c:pt>
              </c:numCache>
            </c:numRef>
          </c:val>
          <c:extLst>
            <c:ext xmlns:c16="http://schemas.microsoft.com/office/drawing/2014/chart" uri="{C3380CC4-5D6E-409C-BE32-E72D297353CC}">
              <c16:uniqueId val="{00000008-0CD8-4656-8F03-26B5FC2B2B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D8-4656-8F03-26B5FC2B2B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5671</c:v>
                </c:pt>
                <c:pt idx="3">
                  <c:v>5500</c:v>
                </c:pt>
                <c:pt idx="6">
                  <c:v>5403</c:v>
                </c:pt>
                <c:pt idx="9">
                  <c:v>5466</c:v>
                </c:pt>
                <c:pt idx="12">
                  <c:v>5073</c:v>
                </c:pt>
              </c:numCache>
            </c:numRef>
          </c:val>
          <c:extLst>
            <c:ext xmlns:c16="http://schemas.microsoft.com/office/drawing/2014/chart" uri="{C3380CC4-5D6E-409C-BE32-E72D297353CC}">
              <c16:uniqueId val="{0000000A-0CD8-4656-8F03-26B5FC2B2B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1296</c:v>
                </c:pt>
                <c:pt idx="2">
                  <c:v>#N/A</c:v>
                </c:pt>
                <c:pt idx="3">
                  <c:v>#N/A</c:v>
                </c:pt>
                <c:pt idx="4">
                  <c:v>1207</c:v>
                </c:pt>
                <c:pt idx="5">
                  <c:v>#N/A</c:v>
                </c:pt>
                <c:pt idx="6">
                  <c:v>#N/A</c:v>
                </c:pt>
                <c:pt idx="7">
                  <c:v>1005</c:v>
                </c:pt>
                <c:pt idx="8">
                  <c:v>#N/A</c:v>
                </c:pt>
                <c:pt idx="9">
                  <c:v>#N/A</c:v>
                </c:pt>
                <c:pt idx="10">
                  <c:v>723</c:v>
                </c:pt>
                <c:pt idx="11">
                  <c:v>#N/A</c:v>
                </c:pt>
                <c:pt idx="12">
                  <c:v>#N/A</c:v>
                </c:pt>
                <c:pt idx="13">
                  <c:v>54</c:v>
                </c:pt>
                <c:pt idx="14">
                  <c:v>#N/A</c:v>
                </c:pt>
              </c:numCache>
            </c:numRef>
          </c:val>
          <c:smooth val="0"/>
          <c:extLst>
            <c:ext xmlns:c16="http://schemas.microsoft.com/office/drawing/2014/chart" uri="{C3380CC4-5D6E-409C-BE32-E72D297353CC}">
              <c16:uniqueId val="{0000000B-0CD8-4656-8F03-26B5FC2B2B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1263</c:v>
                </c:pt>
                <c:pt idx="1">
                  <c:v>1407</c:v>
                </c:pt>
                <c:pt idx="2">
                  <c:v>1760</c:v>
                </c:pt>
              </c:numCache>
            </c:numRef>
          </c:val>
          <c:extLst>
            <c:ext xmlns:c16="http://schemas.microsoft.com/office/drawing/2014/chart" uri="{C3380CC4-5D6E-409C-BE32-E72D297353CC}">
              <c16:uniqueId val="{00000000-122A-4BC3-9174-62E0A40C8B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138</c:v>
                </c:pt>
                <c:pt idx="1">
                  <c:v>138</c:v>
                </c:pt>
                <c:pt idx="2">
                  <c:v>138</c:v>
                </c:pt>
              </c:numCache>
            </c:numRef>
          </c:val>
          <c:extLst>
            <c:ext xmlns:c16="http://schemas.microsoft.com/office/drawing/2014/chart" uri="{C3380CC4-5D6E-409C-BE32-E72D297353CC}">
              <c16:uniqueId val="{00000001-122A-4BC3-9174-62E0A40C8B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408</c:v>
                </c:pt>
                <c:pt idx="1">
                  <c:v>476</c:v>
                </c:pt>
                <c:pt idx="2">
                  <c:v>671</c:v>
                </c:pt>
              </c:numCache>
            </c:numRef>
          </c:val>
          <c:extLst>
            <c:ext xmlns:c16="http://schemas.microsoft.com/office/drawing/2014/chart" uri="{C3380CC4-5D6E-409C-BE32-E72D297353CC}">
              <c16:uniqueId val="{00000002-122A-4BC3-9174-62E0A40C8B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{C4008876-6BBC-45DD-A791-9AD0A12DF060}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6E9-4D90-9255-05F9B44E19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{510D47B0-279A-4D2F-9878-5144E65567EB}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E9-4D90-9255-05F9B44E19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{895C1BBB-BA01-4BD2-93EE-AE58129EB540}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E9-4D90-9255-05F9B44E19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{C470F35F-C266-4AA0-8536-81DEAA520290}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E9-4D90-9255-05F9B44E19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{1E053027-45B1-4EE2-91B3-BCD5DC5E5D7E}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E9-4D90-9255-05F9B44E194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{3E3A706D-704B-44A5-BDAC-8E9B934E032A}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6E9-4D90-9255-05F9B44E194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{1AFA97EC-12D1-49F8-8C5B-03EB28C3F361}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6E9-4D90-9255-05F9B44E194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{33683579-34AF-44AD-8AE0-FBC15190E91F}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6E9-4D90-9255-05F9B44E194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{5C1AFCD3-2445-4D9D-9B10-60D12DDCF81A}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6E9-4D90-9255-05F9B44E19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46.8</c:v>
                </c:pt>
                <c:pt idx="8">
                  <c:v>47.9</c:v>
                </c:pt>
                <c:pt idx="16">
                  <c:v>49.2</c:v>
                </c:pt>
                <c:pt idx="24">
                  <c:v>48.9</c:v>
                </c:pt>
                <c:pt idx="32">
                  <c:v>50.4</c:v>
                </c:pt>
              </c:numCache>
            </c:numRef>
          </c:xVal>
          <c:yVal>
            <c:numRef>
              <c:f>公会計指標分析・財政指標組合せ分析表!$BP$51:$DC$51</c:f>
              <c:numCache>
                <c:formatCode>#,##0.0;"▲ "#,##0.0</c:formatCode>
                <c:ptCount val="40"/>
                <c:pt idx="0">
                  <c:v>67.599999999999994</c:v>
                </c:pt>
                <c:pt idx="8">
                  <c:v>61.5</c:v>
                </c:pt>
                <c:pt idx="16">
                  <c:v>47.9</c:v>
                </c:pt>
                <c:pt idx="24">
                  <c:v>32.700000000000003</c:v>
                </c:pt>
                <c:pt idx="32">
                  <c:v>2.5</c:v>
                </c:pt>
              </c:numCache>
            </c:numRef>
          </c:yVal>
          <c:smooth val="0"/>
          <c:extLst>
            <c:ext xmlns:c16="http://schemas.microsoft.com/office/drawing/2014/chart" uri="{C3380CC4-5D6E-409C-BE32-E72D297353CC}">
              <c16:uniqueId val="{00000009-56E9-4D90-9255-05F9B44E19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{DF79D562-BC36-49E6-A578-EC46A070DADF}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6E9-4D90-9255-05F9B44E19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{814FE9F5-3C47-409F-AAD4-044FFA29B9BB}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E9-4D90-9255-05F9B44E19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{20CD8A05-D5BA-48D4-B02D-8BFF410F1BBF}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E9-4D90-9255-05F9B44E19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{9BBFAE75-FFE1-4989-96AD-2352D38582AD}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E9-4D90-9255-05F9B44E19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{26BBDED0-A350-46C6-B680-390FEF715666}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E9-4D90-9255-05F9B44E1941}"/>
                </c:ext>
              </c:extLst>
            </c:dLbl>
            <c:dLbl>
              <c:idx val="8"/>
              <c:layout>
                <c:manualLayout>
                  <c:x val="-4.0979895816921554E-2"/>
                  <c:y val="-0.10398831858947785"/>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{FD8D43E8-2BBB-419A-98C4-E74B8669D2F1}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6E9-4D90-9255-05F9B44E1941}"/>
                </c:ext>
              </c:extLst>
            </c:dLbl>
            <c:dLbl>
              <c:idx val="16"/>
              <c:layout>
                <c:manualLayout>
                  <c:x val="-3.3715270972399666E-2"/>
                  <c:y val="-5.983277153578009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{4265D487-9FB7-41B7-8C33-040A0693244C}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6E9-4D90-9255-05F9B44E1941}"/>
                </c:ext>
              </c:extLst>
            </c:dLbl>
            <c:dLbl>
              <c:idx val="24"/>
              <c:layout>
                <c:manualLayout>
                  <c:x val="-2.1352012354958684E-2"/>
                  <c:y val="-6.719191096778728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{BD4C35C7-62F6-4C8C-9D4C-3BD21315A4E9}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6E9-4D90-9255-05F9B44E1941}"/>
                </c:ext>
              </c:extLst>
            </c:dLbl>
            <c:dLbl>
              <c:idx val="32"/>
              <c:layout>
                <c:manualLayout>
                  <c:x val="-3.2015750650234161E-2"/>
                  <c:y val="-2.794245686876105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{0FF5228F-D06A-4E09-8E1A-14FFADEA72BD}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6E9-4D90-9255-05F9B44E19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62.6</c:v>
                </c:pt>
                <c:pt idx="32">
                  <c:v>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E9-4D90-9255-05F9B44E194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{10826FDA-9D36-4B30-9D73-71DC82C828F1}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5F5-494A-9088-B3D65B80E6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{D52E1156-4000-485C-9477-AAD4CE3E3899}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F5-494A-9088-B3D65B80E6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{363FE2D0-7F27-42C5-9B52-F0FC122E3997}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F5-494A-9088-B3D65B80E6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{98ED8562-0084-45CB-9AE0-82F543F13C20}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F5-494A-9088-B3D65B80E6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{A06BD13C-7A87-4C51-AA32-65EFB3FF7C62}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F5-494A-9088-B3D65B80E67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{E1BA0A5D-3C5F-428C-BD71-7603508F0E50}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5F5-494A-9088-B3D65B80E67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{EBACCA37-E744-4A44-889E-B11F5350B126}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5F5-494A-9088-B3D65B80E67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{D515373B-7C19-4A05-9D41-BC9E7FC51131}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5F5-494A-9088-B3D65B80E67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{1CB1F94B-A4C0-4809-90BF-D559D1B57BDE}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5F5-494A-9088-B3D65B80E6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6.8</c:v>
                </c:pt>
                <c:pt idx="16">
                  <c:v>6</c:v>
                </c:pt>
                <c:pt idx="24">
                  <c:v>5.8</c:v>
                </c:pt>
                <c:pt idx="32">
                  <c:v>6.6</c:v>
                </c:pt>
              </c:numCache>
            </c:numRef>
          </c:xVal>
          <c:yVal>
            <c:numRef>
              <c:f>公会計指標分析・財政指標組合せ分析表!$BP$73:$DC$73</c:f>
              <c:numCache>
                <c:formatCode>#,##0.0;"▲ "#,##0.0</c:formatCode>
                <c:ptCount val="40"/>
                <c:pt idx="0">
                  <c:v>67.599999999999994</c:v>
                </c:pt>
                <c:pt idx="8">
                  <c:v>61.5</c:v>
                </c:pt>
                <c:pt idx="16">
                  <c:v>47.9</c:v>
                </c:pt>
                <c:pt idx="24">
                  <c:v>32.700000000000003</c:v>
                </c:pt>
                <c:pt idx="32">
                  <c:v>2.5</c:v>
                </c:pt>
              </c:numCache>
            </c:numRef>
          </c:yVal>
          <c:smooth val="0"/>
          <c:extLst>
            <c:ext xmlns:c16="http://schemas.microsoft.com/office/drawing/2014/chart" uri="{C3380CC4-5D6E-409C-BE32-E72D297353CC}">
              <c16:uniqueId val="{00000009-55F5-494A-9088-B3D65B80E6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{208071CC-8DCE-46EA-91F2-7DECF319346F}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5F5-494A-9088-B3D65B80E6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{283BAB9F-B623-4F05-9560-22C41ECF8831}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F5-494A-9088-B3D65B80E6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{56C72347-359C-4DDD-9B42-87D2012A738C}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F5-494A-9088-B3D65B80E6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{AD67C0FC-103E-4415-B343-F70E0EDC436F}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F5-494A-9088-B3D65B80E6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{C338D73B-871A-4AC0-918D-7DC1A57BE8BA}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F5-494A-9088-B3D65B80E67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{155F3FB4-378A-4300-A46A-7918B5B7FF82}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5F5-494A-9088-B3D65B80E671}"/>
                </c:ext>
              </c:extLst>
            </c:dLbl>
            <c:dLbl>
              <c:idx val="16"/>
              <c:layout>
                <c:manualLayout>
                  <c:x val="-2.8829840147400795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{54ED3414-D4F0-465A-9D48-A9CF6CD42F2A}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5F5-494A-9088-B3D65B80E67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{F97AE115-464F-4BCE-A573-4914CE5CD964}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5F5-494A-9088-B3D65B80E671}"/>
                </c:ext>
              </c:extLst>
            </c:dLbl>
            <c:dLbl>
              <c:idx val="32"/>
              <c:layout>
                <c:manualLayout>
                  <c:x val="-3.43108453027504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{19EBBBD7-82E6-4D13-9BCF-6306F46FC53A}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5F5-494A-9088-B3D65B80E6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8.3000000000000007</c:v>
                </c:pt>
                <c:pt idx="32">
                  <c:v>8.1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5F5-494A-9088-B3D65B80E67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C6B3FEE-D02F-4EC1-8A96-FE48C7ADB3D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4A26FE6-0657-4339-9C31-39A56D61561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08D8F98-8AA5-44B3-9E68-9E49F126E4E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63DBAEB-52C8-44DC-889D-3E29713A956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114D665-357C-410E-A1E2-09570BBCCC6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207F964-2D7F-4BCD-85DC-9876133A15F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CB56B92-4E20-41D8-AC25-0CD12D67AE9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441A4BB-A0AF-4547-AFED-AC21B23C750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AF0A2E7-F658-453F-9F46-4AA7F3B854F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C2CB22B-6043-43E2-B456-9C520B082D1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F943F8A-7F32-4A6B-BE6C-C51BDE0936B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84B684F-5F16-47AC-A5D0-15578F72763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CA573CF-1E4B-412F-A75E-772ED25D599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A5B1F08-82E2-43D5-868B-D99679A57C2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6EFE569-D014-4C40-BE64-F66D855CABE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0EFB409-0BE6-43A2-A808-AB165AC7AE5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07DE2AB-91AD-49A2-9B5A-FF74944F270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1CD7D64-4B23-47D5-AEDE-86FF190693A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7807A49-21EA-4E32-B88F-CC393B884B8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8E62923-A844-40A9-A9AD-2FAF649D8F5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F62B216-6BFB-4557-9325-5E915A6DB8C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420FD2B-CFC0-461F-B513-06103450922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F4C5AC6-6FBD-472A-913B-F03B16BC148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F09F750-9379-4DED-9E6C-1E39C7FA8A9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0F30B42-7FEB-46B8-A3F8-1071C722813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FE770A6-684B-4352-8A2E-B651F7ABB8B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DEB1E29-6AB3-454A-A483-1660C04CE2A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82E76F8-7947-48C7-9363-7E89F0A23F3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1926D77-32DE-4AF1-A329-811DFE91B59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C38C414-FE8B-4DB2-A513-17FE82D7CB1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758BB5F-2090-4C1F-B64E-669C3B1669F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A93B055-BA35-4FB3-87A0-CE7AFF47BF1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7870426-C961-4F5D-B65F-8C70D639F1F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39586EF-7944-49C1-96A1-BB83B21D679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F2682AF-D4C2-431D-8E14-F632455175C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F8C8BE5-C955-4A20-9450-36E45D802DC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D5A09CE-E0DA-47EA-8E6A-9FDBC1652CC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7230CB1-3D23-4130-8037-437EA2118E5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AFCB056-65AE-4CF5-B512-4DBAC78A07F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82C06E1-68BE-49DE-B850-9C1D846F907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E3EBB00-BE08-4505-9996-AE2CA9682FA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06C72E8-DB66-4E51-96D3-9FAFD26D3C1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A1C1F98-AFB3-45C1-B46C-2003A0225BC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8D94C70-BB8C-4A00-AF3D-7BBC9EFDD81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595CD78-D59F-46CD-ACA8-6164ED27D08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968FD2F-BC2A-478B-B82A-CF690C4B395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90A9E32-81A3-46A0-AA84-BA5163DC185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町税（特に法人からの税収）が減少傾向にあり、基準財政収入額が伸びないでいる。一方で、基準財政需要額については年々増加傾向にあり、令和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年間で最も高い数値となった。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財政力指数は基準財政収入額と基準財政需要額によって計算されるため、上記の状況から、令和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年度から減少傾向をたどっている。令和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年間で最低の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F4AE4EE-D570-4CBA-87C7-56073B5BFDA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D636D74D-015C-4E02-9FD0-44F2EEE7808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434540B-9C66-4C11-A791-3C5E8CE1F4F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C4F17A38-2FC8-4054-B5B9-F49220AC12E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45F0AF6-74A6-48D6-BA32-7A441DF9899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AA18C5DF-8693-4BED-920C-ED56CE21F6C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2B33560-0A5F-4EA7-8F6E-194EE4954B52}"/>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211124B-CECC-4F03-A7F4-CF8EC8CA9A2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B09E10E-2DEB-42F3-A87B-983D0ED244B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ED43331-500C-421C-B8BC-3F0F1F400195}"/>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065A4AC-C99C-49DF-87D8-02486A7F961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9942C009-5D76-4B63-93DD-DE94A3050D9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030A636-4B3F-4422-8734-FAEA284274D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0EF12E4-4DD2-4521-8C45-FED8B6BB513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A4C6747-1941-465C-9891-5236C93C9DD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18C73CBA-08B0-4483-A68D-9551CE25ECD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7C5D4DD5-1424-4E97-94F4-6C608A27282C}"/>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55F0C289-7D14-461E-949F-00D492F9E04B}"/>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836F68C5-DB81-4C32-8F93-DB5483B6B40E}"/>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296E75A1-8F8B-48E9-A03B-AF9F2A09CCBE}"/>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255E53FB-BA6C-47E4-9AA9-C5D6944AF94A}"/>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104926</xdr:rowOff>
    </xdr:to>
    <xdr:cxnSp macro="">
      <xdr:nvCxnSpPr>
        <xdr:cNvPr id="70" name="直線コネクタ 69">
          <a:extLst>
            <a:ext uri="{FF2B5EF4-FFF2-40B4-BE49-F238E27FC236}">
              <a16:creationId xmlns:a16="http://schemas.microsoft.com/office/drawing/2014/main" id="{B52AA236-33CB-4100-8C8D-7733D88CF361}"/>
            </a:ext>
          </a:extLst>
        </xdr:cNvPr>
        <xdr:cNvCxnSpPr/>
      </xdr:nvCxnSpPr>
      <xdr:spPr>
        <a:xfrm>
          <a:off x="4114800" y="70654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2B609CE6-0BE6-4F55-A960-2F8FD6C0812F}"/>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31D7A7EB-C4E1-433D-B51C-62267E017589}"/>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35983</xdr:rowOff>
    </xdr:to>
    <xdr:cxnSp macro="">
      <xdr:nvCxnSpPr>
        <xdr:cNvPr id="73" name="直線コネクタ 72">
          <a:extLst>
            <a:ext uri="{FF2B5EF4-FFF2-40B4-BE49-F238E27FC236}">
              <a16:creationId xmlns:a16="http://schemas.microsoft.com/office/drawing/2014/main" id="{8B9437CA-9614-4DCF-A3E9-6AEA49D740D2}"/>
            </a:ext>
          </a:extLst>
        </xdr:cNvPr>
        <xdr:cNvCxnSpPr/>
      </xdr:nvCxnSpPr>
      <xdr:spPr>
        <a:xfrm>
          <a:off x="3225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562C3351-91F7-4F45-B518-A313E716FD3C}"/>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1CA3B35-858D-4D7D-8DAE-E1AC827DFBA5}"/>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1512</xdr:rowOff>
    </xdr:from>
    <xdr:to>
      <xdr:col>15</xdr:col>
      <xdr:colOff>82550</xdr:colOff>
      <xdr:row>41</xdr:row>
      <xdr:rowOff>13002</xdr:rowOff>
    </xdr:to>
    <xdr:cxnSp macro="">
      <xdr:nvCxnSpPr>
        <xdr:cNvPr id="76" name="直線コネクタ 75">
          <a:extLst>
            <a:ext uri="{FF2B5EF4-FFF2-40B4-BE49-F238E27FC236}">
              <a16:creationId xmlns:a16="http://schemas.microsoft.com/office/drawing/2014/main" id="{876F246D-0BF6-4F4E-9ECA-600ACF476CDC}"/>
            </a:ext>
          </a:extLst>
        </xdr:cNvPr>
        <xdr:cNvCxnSpPr/>
      </xdr:nvCxnSpPr>
      <xdr:spPr>
        <a:xfrm flipV="1">
          <a:off x="2336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59367103-6787-4792-B763-D6F7EC65118E}"/>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CEA6628E-DDB0-4FFD-A28C-040BC88D56D8}"/>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8EF4CC2B-F067-475C-A69C-0DE485E2E553}"/>
            </a:ext>
          </a:extLst>
        </xdr:cNvPr>
        <xdr:cNvCxnSpPr/>
      </xdr:nvCxnSpPr>
      <xdr:spPr>
        <a:xfrm flipV="1">
          <a:off x="1447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E8C78DF1-AEC5-4089-8C5C-2F74A21C6CBC}"/>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A07F313B-B568-4D0E-A2E0-8D18928217D6}"/>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630561D3-570B-4333-8C31-B50364E5085C}"/>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E415DD19-66E7-4276-B537-022EE0446B4B}"/>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8B7F215-52B8-4C9E-A0E8-F7DFFF111DF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79EF560-67EF-4A9E-8A5B-C7031FADF2E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0B8ADCE-E20B-4371-AE78-40FD5388972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04229FF-6361-4F83-8CF2-714F07D1AE9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0269726-B77C-4EB4-A8CB-6E209ACB950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54126</xdr:rowOff>
    </xdr:from>
    <xdr:to>
      <xdr:col>23</xdr:col>
      <xdr:colOff>184150</xdr:colOff>
      <xdr:row>41</xdr:row>
      <xdr:rowOff>155726</xdr:rowOff>
    </xdr:to>
    <xdr:sp macro="" textlink="">
      <xdr:nvSpPr>
        <xdr:cNvPr id="89" name="楕円 88">
          <a:extLst>
            <a:ext uri="{FF2B5EF4-FFF2-40B4-BE49-F238E27FC236}">
              <a16:creationId xmlns:a16="http://schemas.microsoft.com/office/drawing/2014/main" id="{64AD0788-3B19-4988-B0BC-7ADB781B9B96}"/>
            </a:ext>
          </a:extLst>
        </xdr:cNvPr>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70653</xdr:rowOff>
    </xdr:from>
    <xdr:ext cx="762000" cy="259045"/>
    <xdr:sp macro="" textlink="">
      <xdr:nvSpPr>
        <xdr:cNvPr id="90" name="財政力該当値テキスト">
          <a:extLst>
            <a:ext uri="{FF2B5EF4-FFF2-40B4-BE49-F238E27FC236}">
              <a16:creationId xmlns:a16="http://schemas.microsoft.com/office/drawing/2014/main" id="{8041CD68-1941-4429-A2A8-059E5F1B2347}"/>
            </a:ext>
          </a:extLst>
        </xdr:cNvPr>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a:extLst>
            <a:ext uri="{FF2B5EF4-FFF2-40B4-BE49-F238E27FC236}">
              <a16:creationId xmlns:a16="http://schemas.microsoft.com/office/drawing/2014/main" id="{526802C6-8315-4132-A0A2-91B083C6F298}"/>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a:extLst>
            <a:ext uri="{FF2B5EF4-FFF2-40B4-BE49-F238E27FC236}">
              <a16:creationId xmlns:a16="http://schemas.microsoft.com/office/drawing/2014/main" id="{1012F6C7-6166-42D2-9FE7-8F182E3ED6F8}"/>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a:extLst>
            <a:ext uri="{FF2B5EF4-FFF2-40B4-BE49-F238E27FC236}">
              <a16:creationId xmlns:a16="http://schemas.microsoft.com/office/drawing/2014/main" id="{EB2B4F11-E3E8-43B8-8F8E-091540AD615B}"/>
            </a:ext>
          </a:extLst>
        </xdr:cNvPr>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a:extLst>
            <a:ext uri="{FF2B5EF4-FFF2-40B4-BE49-F238E27FC236}">
              <a16:creationId xmlns:a16="http://schemas.microsoft.com/office/drawing/2014/main" id="{F91B283F-1A5B-43EA-B6B5-0A198C89C2E4}"/>
            </a:ext>
          </a:extLst>
        </xdr:cNvPr>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133652</xdr:rowOff>
    </xdr:from>
    <xdr:to>
      <xdr:col>11</xdr:col>
      <xdr:colOff>82550</xdr:colOff>
      <xdr:row>41</xdr:row>
      <xdr:rowOff>63802</xdr:rowOff>
    </xdr:to>
    <xdr:sp macro="" textlink="">
      <xdr:nvSpPr>
        <xdr:cNvPr id="95" name="楕円 94">
          <a:extLst>
            <a:ext uri="{FF2B5EF4-FFF2-40B4-BE49-F238E27FC236}">
              <a16:creationId xmlns:a16="http://schemas.microsoft.com/office/drawing/2014/main" id="{B4F71B8B-8240-4172-8C73-BEF25DECBB18}"/>
            </a:ext>
          </a:extLst>
        </xdr:cNvPr>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73979</xdr:rowOff>
    </xdr:from>
    <xdr:ext cx="762000" cy="259045"/>
    <xdr:sp macro="" textlink="">
      <xdr:nvSpPr>
        <xdr:cNvPr id="96" name="テキスト ボックス 95">
          <a:extLst>
            <a:ext uri="{FF2B5EF4-FFF2-40B4-BE49-F238E27FC236}">
              <a16:creationId xmlns:a16="http://schemas.microsoft.com/office/drawing/2014/main" id="{A0A75408-ED84-4D26-8EEF-3D56CF0797A0}"/>
            </a:ext>
          </a:extLst>
        </xdr:cNvPr>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a:extLst>
            <a:ext uri="{FF2B5EF4-FFF2-40B4-BE49-F238E27FC236}">
              <a16:creationId xmlns:a16="http://schemas.microsoft.com/office/drawing/2014/main" id="{56087FD2-34DD-45A6-AB2D-02FB3D66A33D}"/>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a:extLst>
            <a:ext uri="{FF2B5EF4-FFF2-40B4-BE49-F238E27FC236}">
              <a16:creationId xmlns:a16="http://schemas.microsoft.com/office/drawing/2014/main" id="{351F12F7-270B-477A-A73F-4D01EDDD4DEF}"/>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3F6E2959-DFEE-45B6-8ACF-2958287597E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705C497-A325-4040-9C0D-F4E09D7DD0C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F6631BEE-AE5A-4CF8-99C1-8553E17B97B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6A0ED29B-8220-4571-AF1F-48BAE1CE345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8F26DCC4-FEF7-4429-AC84-17F169EE7C4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463F8282-2D0D-43C8-BA36-4E9C37EEB88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498CBE9-3A1A-44C9-A3CF-49CC83C1EDB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CBC852F4-54E7-4657-87F4-DF73DD02CB0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7E1FFAF-D25E-49DC-B65C-B51679419AC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6424070F-CD18-4146-9741-200BC78A247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13E7B2F-4B8F-4275-95C4-6AAAA288706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2111BA99-A830-4AED-90BC-7313D09936A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8D96BBD-F03A-498B-93A8-01ECC3DC7D3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前年度よりも指数が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ポイント減少した。その理由として、義務的経費（人件費、扶助費、公債費）は前年度とほぼ同額であったことに対し、経常的収入（法人住民税、地方交付税）が増加したことが挙げられる。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F7F7097B-5DED-454D-A8CB-0F3D2F2719D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A726B717-9D3B-4EF2-8BDB-ADE1AC69743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9814012-F8B2-432E-95E2-7ECE2BD6C1D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5BBF173F-47CC-4069-93BA-810905587EE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6AAA405-438A-45B1-873F-D08BC994BFE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F59512EA-4A00-4258-A3E6-A3053C61E57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544D3069-5C08-4468-8A71-561C5DA4C99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56D8EAF-2B0C-449B-A55F-7DD56C0A550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6A93F3A-A60A-4CEB-A2AB-36A1429C1CB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FD5475F1-CF81-43A1-8170-5E2C660F455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9191742-AFC4-4D41-AA73-A15A5678570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347FEC32-BB10-4F2C-9AE6-9C9DF5A4284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C6DF53C-C2E2-4531-854C-1AF083A1F17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F0838B5-BE05-46A1-A7F4-8BF053D8A63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D02BC643-EAC6-407D-BF2D-146F31DC69BD}"/>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3D2B5911-75C8-464E-93CB-2E6A331AF3F7}"/>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BCDC7AFF-E709-43C6-8350-222A5B2B0638}"/>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1CBF5145-874F-4B89-B32F-890AB56E1824}"/>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2CE2E17-5A4C-4F9D-84B6-9362D58B4E61}"/>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58674</xdr:rowOff>
    </xdr:to>
    <xdr:cxnSp macro="">
      <xdr:nvCxnSpPr>
        <xdr:cNvPr id="131" name="直線コネクタ 130">
          <a:extLst>
            <a:ext uri="{FF2B5EF4-FFF2-40B4-BE49-F238E27FC236}">
              <a16:creationId xmlns:a16="http://schemas.microsoft.com/office/drawing/2014/main" id="{DBDDC14C-2C5D-4684-BA60-F05FFE0707E5}"/>
            </a:ext>
          </a:extLst>
        </xdr:cNvPr>
        <xdr:cNvCxnSpPr/>
      </xdr:nvCxnSpPr>
      <xdr:spPr>
        <a:xfrm flipV="1">
          <a:off x="4114800" y="10823956"/>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5C895C3-7C99-4151-9A37-48E70A23C7B2}"/>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7EED397C-BFAF-427B-B8F5-5D95520C0B98}"/>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51308</xdr:rowOff>
    </xdr:to>
    <xdr:cxnSp macro="">
      <xdr:nvCxnSpPr>
        <xdr:cNvPr id="134" name="直線コネクタ 133">
          <a:extLst>
            <a:ext uri="{FF2B5EF4-FFF2-40B4-BE49-F238E27FC236}">
              <a16:creationId xmlns:a16="http://schemas.microsoft.com/office/drawing/2014/main" id="{E3E202E9-862F-46FC-8EC7-8FA4D2ACED49}"/>
            </a:ext>
          </a:extLst>
        </xdr:cNvPr>
        <xdr:cNvCxnSpPr/>
      </xdr:nvCxnSpPr>
      <xdr:spPr>
        <a:xfrm flipV="1">
          <a:off x="3225800" y="1103147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DA620B3A-CAEB-41A9-BE7F-91A66349E41B}"/>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2E64E266-5EF2-493A-B0A2-B6A6EC49692D}"/>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66</xdr:row>
      <xdr:rowOff>159766</xdr:rowOff>
    </xdr:to>
    <xdr:cxnSp macro="">
      <xdr:nvCxnSpPr>
        <xdr:cNvPr id="137" name="直線コネクタ 136">
          <a:extLst>
            <a:ext uri="{FF2B5EF4-FFF2-40B4-BE49-F238E27FC236}">
              <a16:creationId xmlns:a16="http://schemas.microsoft.com/office/drawing/2014/main" id="{B9ED78F5-C513-4B6E-AE83-CB9C8370BEED}"/>
            </a:ext>
          </a:extLst>
        </xdr:cNvPr>
        <xdr:cNvCxnSpPr/>
      </xdr:nvCxnSpPr>
      <xdr:spPr>
        <a:xfrm flipV="1">
          <a:off x="2336800" y="11195558"/>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8" name="フローチャート: 判断 137">
          <a:extLst>
            <a:ext uri="{FF2B5EF4-FFF2-40B4-BE49-F238E27FC236}">
              <a16:creationId xmlns:a16="http://schemas.microsoft.com/office/drawing/2014/main" id="{277CBE40-A761-43F2-9CFF-2CE42B307187}"/>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39" name="テキスト ボックス 138">
          <a:extLst>
            <a:ext uri="{FF2B5EF4-FFF2-40B4-BE49-F238E27FC236}">
              <a16:creationId xmlns:a16="http://schemas.microsoft.com/office/drawing/2014/main" id="{971E68CE-611B-47B4-B9C5-4FFCBC88B1FE}"/>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159766</xdr:rowOff>
    </xdr:to>
    <xdr:cxnSp macro="">
      <xdr:nvCxnSpPr>
        <xdr:cNvPr id="140" name="直線コネクタ 139">
          <a:extLst>
            <a:ext uri="{FF2B5EF4-FFF2-40B4-BE49-F238E27FC236}">
              <a16:creationId xmlns:a16="http://schemas.microsoft.com/office/drawing/2014/main" id="{564FADFF-83AA-4D4D-B436-7AAAEEF69A92}"/>
            </a:ext>
          </a:extLst>
        </xdr:cNvPr>
        <xdr:cNvCxnSpPr/>
      </xdr:nvCxnSpPr>
      <xdr:spPr>
        <a:xfrm>
          <a:off x="1447800" y="113065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1" name="フローチャート: 判断 140">
          <a:extLst>
            <a:ext uri="{FF2B5EF4-FFF2-40B4-BE49-F238E27FC236}">
              <a16:creationId xmlns:a16="http://schemas.microsoft.com/office/drawing/2014/main" id="{9D855CF5-3D9C-4102-83F0-A352A34FC291}"/>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2" name="テキスト ボックス 141">
          <a:extLst>
            <a:ext uri="{FF2B5EF4-FFF2-40B4-BE49-F238E27FC236}">
              <a16:creationId xmlns:a16="http://schemas.microsoft.com/office/drawing/2014/main" id="{6B6D01B2-AF46-4F1B-84CA-2DA9B8766319}"/>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3" name="フローチャート: 判断 142">
          <a:extLst>
            <a:ext uri="{FF2B5EF4-FFF2-40B4-BE49-F238E27FC236}">
              <a16:creationId xmlns:a16="http://schemas.microsoft.com/office/drawing/2014/main" id="{235C9D0D-55FC-4DB6-97E4-64CF9741FFFD}"/>
            </a:ext>
          </a:extLst>
        </xdr:cNvPr>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44" name="テキスト ボックス 143">
          <a:extLst>
            <a:ext uri="{FF2B5EF4-FFF2-40B4-BE49-F238E27FC236}">
              <a16:creationId xmlns:a16="http://schemas.microsoft.com/office/drawing/2014/main" id="{E3EBD745-6494-4027-9313-7730564B966B}"/>
            </a:ext>
          </a:extLst>
        </xdr:cNvPr>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5FBC6FC-8F83-453F-BBD2-70E965E8C3F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34924B4-60C7-40D7-A7D5-4161155799A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54DA8F0-C0C9-4D10-9976-67F19F90890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E34181C-77C4-4A92-AE28-85F1E5FAA06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4087D8E-4976-4A5B-8931-8BF01EA511A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0" name="楕円 149">
          <a:extLst>
            <a:ext uri="{FF2B5EF4-FFF2-40B4-BE49-F238E27FC236}">
              <a16:creationId xmlns:a16="http://schemas.microsoft.com/office/drawing/2014/main" id="{978A68C2-4E22-4BA6-B578-593C26993F3D}"/>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1" name="財政構造の弾力性該当値テキスト">
          <a:extLst>
            <a:ext uri="{FF2B5EF4-FFF2-40B4-BE49-F238E27FC236}">
              <a16:creationId xmlns:a16="http://schemas.microsoft.com/office/drawing/2014/main" id="{7014C62A-D5D5-419F-B99A-7827A6128116}"/>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a:extLst>
            <a:ext uri="{FF2B5EF4-FFF2-40B4-BE49-F238E27FC236}">
              <a16:creationId xmlns:a16="http://schemas.microsoft.com/office/drawing/2014/main" id="{83983C62-EBB9-4EDE-814B-3FDE465A6AA6}"/>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a:extLst>
            <a:ext uri="{FF2B5EF4-FFF2-40B4-BE49-F238E27FC236}">
              <a16:creationId xmlns:a16="http://schemas.microsoft.com/office/drawing/2014/main" id="{7249FDE5-07EC-40F7-A2EA-0F2B96F760DA}"/>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4" name="楕円 153">
          <a:extLst>
            <a:ext uri="{FF2B5EF4-FFF2-40B4-BE49-F238E27FC236}">
              <a16:creationId xmlns:a16="http://schemas.microsoft.com/office/drawing/2014/main" id="{92FB8E32-7D63-45E1-9CE6-6C49D8C6D6CF}"/>
            </a:ext>
          </a:extLst>
        </xdr:cNvPr>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1C52B565-6251-40E5-8DAF-71CE38920604}"/>
            </a:ext>
          </a:extLst>
        </xdr:cNvPr>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108966</xdr:rowOff>
    </xdr:from>
    <xdr:to>
      <xdr:col>11</xdr:col>
      <xdr:colOff>82550</xdr:colOff>
      <xdr:row>67</xdr:row>
      <xdr:rowOff>39116</xdr:rowOff>
    </xdr:to>
    <xdr:sp macro="" textlink="">
      <xdr:nvSpPr>
        <xdr:cNvPr id="156" name="楕円 155">
          <a:extLst>
            <a:ext uri="{FF2B5EF4-FFF2-40B4-BE49-F238E27FC236}">
              <a16:creationId xmlns:a16="http://schemas.microsoft.com/office/drawing/2014/main" id="{21CBD8EB-A57A-45FC-A118-15C1F89A2245}"/>
            </a:ext>
          </a:extLst>
        </xdr:cNvPr>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23893</xdr:rowOff>
    </xdr:from>
    <xdr:ext cx="762000" cy="259045"/>
    <xdr:sp macro="" textlink="">
      <xdr:nvSpPr>
        <xdr:cNvPr id="157" name="テキスト ボックス 156">
          <a:extLst>
            <a:ext uri="{FF2B5EF4-FFF2-40B4-BE49-F238E27FC236}">
              <a16:creationId xmlns:a16="http://schemas.microsoft.com/office/drawing/2014/main" id="{898BF47F-484E-4243-9B58-ABBBEA6636E3}"/>
            </a:ext>
          </a:extLst>
        </xdr:cNvPr>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8" name="楕円 157">
          <a:extLst>
            <a:ext uri="{FF2B5EF4-FFF2-40B4-BE49-F238E27FC236}">
              <a16:creationId xmlns:a16="http://schemas.microsoft.com/office/drawing/2014/main" id="{EB21CF4B-E78E-477C-BFBA-2FA4AE004AD5}"/>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9" name="テキスト ボックス 158">
          <a:extLst>
            <a:ext uri="{FF2B5EF4-FFF2-40B4-BE49-F238E27FC236}">
              <a16:creationId xmlns:a16="http://schemas.microsoft.com/office/drawing/2014/main" id="{408B5808-34CE-43C1-A9D2-F3D729979B1A}"/>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91A94497-CC17-41E7-BABB-7EBE2023FA8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5623AAC-0671-4664-980A-94909567C66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D1CF647-F149-46A5-93A0-CCDF93426A7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F5E3D82-64E4-475F-BE08-DC854D3412E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094C17F-0EF9-48D7-BED7-8C252939BC9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FCECF08-8736-43D2-ADB5-0B7D8CDA7EF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4E6B3A05-6521-4313-AA07-CD7F53609F5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E6C64CA-0A72-4703-8C74-87454D826B3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DF74C339-0AF6-4878-84CE-3DC8D24397B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27C8D84-B8A0-4CFF-B711-AD3C0B38688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47A0F2E-BE95-448F-8790-24EAD1C90F9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56D7B998-4AA6-46B2-BB23-7892523ACDD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EA2CAAA5-3726-4EBA-9930-313AE0D9533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度、類似団体平均値よりも低い数値となっているが、類似団体平均の増減と同様に、年々増加傾向にある。賃金の上昇や物価高騰が影響していると思われ、今後も上昇すると見込まれる。事務事業の見直しや、業務の民間委託等を検討するなど、人件費や物件費の圧縮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5291C420-4412-4F6F-AC31-E9635318244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DC83AA5-F7D2-4401-BD3E-74E9A3F930A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86BF68D1-6F06-426D-9921-3D5D2528A74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53034E15-97E9-48FC-8A2D-584303201D5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31A117FD-800A-4DF8-8816-682337675CB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C651F9DE-F360-41EF-A691-A4F44985D3E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42009764-3BA7-491B-A084-7831BA34DA7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768C307F-F37D-4064-A077-18927D30D3B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88FA4F74-AB0F-48B2-BA2A-B1B6E15E701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5850C475-66DC-4572-B841-12CF285A7E8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5873183-8C48-4B41-8497-775A15C218B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C631D3FF-75BA-4E86-B784-CA56CD3F19F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E6D3C344-5320-477B-BB33-CE71CBA845A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A73C2BA6-1734-4BE1-BC95-EFE71523C62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21784360-ABDC-403B-B945-FFAB4E8A25A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5A20C5B5-C373-496D-88D6-213B51806A1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30BB6973-0526-4E22-95F7-A6A678B9153F}"/>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3FA4677F-98B7-4C33-919B-4302F998BBC9}"/>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8AE5B9DC-AB6F-4E97-930C-0523C7F786E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280F818-FB9F-4771-ABA5-65A2D7FF66AC}"/>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7CE62998-7AEE-43BD-996E-D435D1D31BDE}"/>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6868</xdr:rowOff>
    </xdr:from>
    <xdr:to>
      <xdr:col>23</xdr:col>
      <xdr:colOff>133350</xdr:colOff>
      <xdr:row>81</xdr:row>
      <xdr:rowOff>65415</xdr:rowOff>
    </xdr:to>
    <xdr:cxnSp macro="">
      <xdr:nvCxnSpPr>
        <xdr:cNvPr id="194" name="直線コネクタ 193">
          <a:extLst>
            <a:ext uri="{FF2B5EF4-FFF2-40B4-BE49-F238E27FC236}">
              <a16:creationId xmlns:a16="http://schemas.microsoft.com/office/drawing/2014/main" id="{5E6CC853-B399-43B9-AB2B-7A6A659AB222}"/>
            </a:ext>
          </a:extLst>
        </xdr:cNvPr>
        <xdr:cNvCxnSpPr/>
      </xdr:nvCxnSpPr>
      <xdr:spPr>
        <a:xfrm>
          <a:off x="4114800" y="13894318"/>
          <a:ext cx="8382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BD2A435C-3421-4DE7-877E-837789AEDB3F}"/>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428D8901-7B57-4A2F-B731-6880FD77C006}"/>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161720</xdr:rowOff>
    </xdr:from>
    <xdr:to>
      <xdr:col>19</xdr:col>
      <xdr:colOff>133350</xdr:colOff>
      <xdr:row>81</xdr:row>
      <xdr:rowOff>6868</xdr:rowOff>
    </xdr:to>
    <xdr:cxnSp macro="">
      <xdr:nvCxnSpPr>
        <xdr:cNvPr id="197" name="直線コネクタ 196">
          <a:extLst>
            <a:ext uri="{FF2B5EF4-FFF2-40B4-BE49-F238E27FC236}">
              <a16:creationId xmlns:a16="http://schemas.microsoft.com/office/drawing/2014/main" id="{F0647606-5729-4B48-8848-A6E1CB85CA75}"/>
            </a:ext>
          </a:extLst>
        </xdr:cNvPr>
        <xdr:cNvCxnSpPr/>
      </xdr:nvCxnSpPr>
      <xdr:spPr>
        <a:xfrm>
          <a:off x="3225800" y="13877720"/>
          <a:ext cx="889000" cy="1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2026703B-ACCE-4DA6-87E8-7DFA5FA1F45F}"/>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21989420-7E16-4BB3-9074-593D5EC31833}"/>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128859</xdr:rowOff>
    </xdr:from>
    <xdr:to>
      <xdr:col>15</xdr:col>
      <xdr:colOff>82550</xdr:colOff>
      <xdr:row>80</xdr:row>
      <xdr:rowOff>161720</xdr:rowOff>
    </xdr:to>
    <xdr:cxnSp macro="">
      <xdr:nvCxnSpPr>
        <xdr:cNvPr id="200" name="直線コネクタ 199">
          <a:extLst>
            <a:ext uri="{FF2B5EF4-FFF2-40B4-BE49-F238E27FC236}">
              <a16:creationId xmlns:a16="http://schemas.microsoft.com/office/drawing/2014/main" id="{E605B6DD-A01D-40E6-BDB5-364D74FD2E01}"/>
            </a:ext>
          </a:extLst>
        </xdr:cNvPr>
        <xdr:cNvCxnSpPr/>
      </xdr:nvCxnSpPr>
      <xdr:spPr>
        <a:xfrm>
          <a:off x="2336800" y="13844859"/>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138413</xdr:rowOff>
    </xdr:from>
    <xdr:to>
      <xdr:col>15</xdr:col>
      <xdr:colOff>133350</xdr:colOff>
      <xdr:row>81</xdr:row>
      <xdr:rowOff>68563</xdr:rowOff>
    </xdr:to>
    <xdr:sp macro="" textlink="">
      <xdr:nvSpPr>
        <xdr:cNvPr id="201" name="フローチャート: 判断 200">
          <a:extLst>
            <a:ext uri="{FF2B5EF4-FFF2-40B4-BE49-F238E27FC236}">
              <a16:creationId xmlns:a16="http://schemas.microsoft.com/office/drawing/2014/main" id="{57E1B02D-C1F5-4417-981C-E4D48973E051}"/>
            </a:ext>
          </a:extLst>
        </xdr:cNvPr>
        <xdr:cNvSpPr/>
      </xdr:nvSpPr>
      <xdr:spPr>
        <a:xfrm>
          <a:off x="3175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53340</xdr:rowOff>
    </xdr:from>
    <xdr:ext cx="762000" cy="259045"/>
    <xdr:sp macro="" textlink="">
      <xdr:nvSpPr>
        <xdr:cNvPr id="202" name="テキスト ボックス 201">
          <a:extLst>
            <a:ext uri="{FF2B5EF4-FFF2-40B4-BE49-F238E27FC236}">
              <a16:creationId xmlns:a16="http://schemas.microsoft.com/office/drawing/2014/main" id="{48399733-E184-4499-8F2B-AD88B72015B6}"/>
            </a:ext>
          </a:extLst>
        </xdr:cNvPr>
        <xdr:cNvSpPr txBox="1"/>
      </xdr:nvSpPr>
      <xdr:spPr>
        <a:xfrm>
          <a:off x="2844800" y="1394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122841</xdr:rowOff>
    </xdr:from>
    <xdr:to>
      <xdr:col>11</xdr:col>
      <xdr:colOff>31750</xdr:colOff>
      <xdr:row>80</xdr:row>
      <xdr:rowOff>128859</xdr:rowOff>
    </xdr:to>
    <xdr:cxnSp macro="">
      <xdr:nvCxnSpPr>
        <xdr:cNvPr id="203" name="直線コネクタ 202">
          <a:extLst>
            <a:ext uri="{FF2B5EF4-FFF2-40B4-BE49-F238E27FC236}">
              <a16:creationId xmlns:a16="http://schemas.microsoft.com/office/drawing/2014/main" id="{48FA4B20-AB20-4392-B55F-10B106548448}"/>
            </a:ext>
          </a:extLst>
        </xdr:cNvPr>
        <xdr:cNvCxnSpPr/>
      </xdr:nvCxnSpPr>
      <xdr:spPr>
        <a:xfrm>
          <a:off x="1447800" y="13838841"/>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95476</xdr:rowOff>
    </xdr:from>
    <xdr:to>
      <xdr:col>11</xdr:col>
      <xdr:colOff>82550</xdr:colOff>
      <xdr:row>81</xdr:row>
      <xdr:rowOff>25626</xdr:rowOff>
    </xdr:to>
    <xdr:sp macro="" textlink="">
      <xdr:nvSpPr>
        <xdr:cNvPr id="204" name="フローチャート: 判断 203">
          <a:extLst>
            <a:ext uri="{FF2B5EF4-FFF2-40B4-BE49-F238E27FC236}">
              <a16:creationId xmlns:a16="http://schemas.microsoft.com/office/drawing/2014/main" id="{C6427335-473E-43C2-8598-B933569FC87E}"/>
            </a:ext>
          </a:extLst>
        </xdr:cNvPr>
        <xdr:cNvSpPr/>
      </xdr:nvSpPr>
      <xdr:spPr>
        <a:xfrm>
          <a:off x="2286000" y="1381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10403</xdr:rowOff>
    </xdr:from>
    <xdr:ext cx="762000" cy="259045"/>
    <xdr:sp macro="" textlink="">
      <xdr:nvSpPr>
        <xdr:cNvPr id="205" name="テキスト ボックス 204">
          <a:extLst>
            <a:ext uri="{FF2B5EF4-FFF2-40B4-BE49-F238E27FC236}">
              <a16:creationId xmlns:a16="http://schemas.microsoft.com/office/drawing/2014/main" id="{3333E6D1-09D6-4A4E-B4C5-C607AED107C8}"/>
            </a:ext>
          </a:extLst>
        </xdr:cNvPr>
        <xdr:cNvSpPr txBox="1"/>
      </xdr:nvSpPr>
      <xdr:spPr>
        <a:xfrm>
          <a:off x="1955800" y="138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82477</xdr:rowOff>
    </xdr:from>
    <xdr:to>
      <xdr:col>7</xdr:col>
      <xdr:colOff>31750</xdr:colOff>
      <xdr:row>81</xdr:row>
      <xdr:rowOff>12627</xdr:rowOff>
    </xdr:to>
    <xdr:sp macro="" textlink="">
      <xdr:nvSpPr>
        <xdr:cNvPr id="206" name="フローチャート: 判断 205">
          <a:extLst>
            <a:ext uri="{FF2B5EF4-FFF2-40B4-BE49-F238E27FC236}">
              <a16:creationId xmlns:a16="http://schemas.microsoft.com/office/drawing/2014/main" id="{929B34C6-8FF8-4C1D-A061-57A6A8B3615C}"/>
            </a:ext>
          </a:extLst>
        </xdr:cNvPr>
        <xdr:cNvSpPr/>
      </xdr:nvSpPr>
      <xdr:spPr>
        <a:xfrm>
          <a:off x="1397000" y="13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168854</xdr:rowOff>
    </xdr:from>
    <xdr:ext cx="762000" cy="259045"/>
    <xdr:sp macro="" textlink="">
      <xdr:nvSpPr>
        <xdr:cNvPr id="207" name="テキスト ボックス 206">
          <a:extLst>
            <a:ext uri="{FF2B5EF4-FFF2-40B4-BE49-F238E27FC236}">
              <a16:creationId xmlns:a16="http://schemas.microsoft.com/office/drawing/2014/main" id="{32DF2EED-C20D-4C24-B170-A16E10420EF9}"/>
            </a:ext>
          </a:extLst>
        </xdr:cNvPr>
        <xdr:cNvSpPr txBox="1"/>
      </xdr:nvSpPr>
      <xdr:spPr>
        <a:xfrm>
          <a:off x="1066800" y="1388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981692D-1EA6-4496-BB23-8108E780F4D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B913E3B-AA96-4A90-A72B-B8A78E931DF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6264629-9ECD-4964-AB0F-4E0FC956372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F58E87A-CA51-4EAB-8841-493ADC67FF4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6FA64BA-C81E-4259-B8F4-23BB6433CB2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14615</xdr:rowOff>
    </xdr:from>
    <xdr:to>
      <xdr:col>23</xdr:col>
      <xdr:colOff>184150</xdr:colOff>
      <xdr:row>81</xdr:row>
      <xdr:rowOff>116215</xdr:rowOff>
    </xdr:to>
    <xdr:sp macro="" textlink="">
      <xdr:nvSpPr>
        <xdr:cNvPr id="213" name="楕円 212">
          <a:extLst>
            <a:ext uri="{FF2B5EF4-FFF2-40B4-BE49-F238E27FC236}">
              <a16:creationId xmlns:a16="http://schemas.microsoft.com/office/drawing/2014/main" id="{361B6737-7F8E-4DB9-985A-4B443E85B3B9}"/>
            </a:ext>
          </a:extLst>
        </xdr:cNvPr>
        <xdr:cNvSpPr/>
      </xdr:nvSpPr>
      <xdr:spPr>
        <a:xfrm>
          <a:off x="4902200" y="139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31142</xdr:rowOff>
    </xdr:from>
    <xdr:ext cx="762000" cy="259045"/>
    <xdr:sp macro="" textlink="">
      <xdr:nvSpPr>
        <xdr:cNvPr id="214" name="人件費・物件費等の状況該当値テキスト">
          <a:extLst>
            <a:ext uri="{FF2B5EF4-FFF2-40B4-BE49-F238E27FC236}">
              <a16:creationId xmlns:a16="http://schemas.microsoft.com/office/drawing/2014/main" id="{4F54F28D-D0F5-4F31-B21B-39891B075636}"/>
            </a:ext>
          </a:extLst>
        </xdr:cNvPr>
        <xdr:cNvSpPr txBox="1"/>
      </xdr:nvSpPr>
      <xdr:spPr>
        <a:xfrm>
          <a:off x="5041900" y="1374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127518</xdr:rowOff>
    </xdr:from>
    <xdr:to>
      <xdr:col>19</xdr:col>
      <xdr:colOff>184150</xdr:colOff>
      <xdr:row>81</xdr:row>
      <xdr:rowOff>57668</xdr:rowOff>
    </xdr:to>
    <xdr:sp macro="" textlink="">
      <xdr:nvSpPr>
        <xdr:cNvPr id="215" name="楕円 214">
          <a:extLst>
            <a:ext uri="{FF2B5EF4-FFF2-40B4-BE49-F238E27FC236}">
              <a16:creationId xmlns:a16="http://schemas.microsoft.com/office/drawing/2014/main" id="{74419B06-B5FA-475B-8A41-690B5354D27C}"/>
            </a:ext>
          </a:extLst>
        </xdr:cNvPr>
        <xdr:cNvSpPr/>
      </xdr:nvSpPr>
      <xdr:spPr>
        <a:xfrm>
          <a:off x="4064000" y="1384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67845</xdr:rowOff>
    </xdr:from>
    <xdr:ext cx="736600" cy="259045"/>
    <xdr:sp macro="" textlink="">
      <xdr:nvSpPr>
        <xdr:cNvPr id="216" name="テキスト ボックス 215">
          <a:extLst>
            <a:ext uri="{FF2B5EF4-FFF2-40B4-BE49-F238E27FC236}">
              <a16:creationId xmlns:a16="http://schemas.microsoft.com/office/drawing/2014/main" id="{F048E93D-263D-4D2C-ADD4-56585108C762}"/>
            </a:ext>
          </a:extLst>
        </xdr:cNvPr>
        <xdr:cNvSpPr txBox="1"/>
      </xdr:nvSpPr>
      <xdr:spPr>
        <a:xfrm>
          <a:off x="3733800" y="1361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110920</xdr:rowOff>
    </xdr:from>
    <xdr:to>
      <xdr:col>15</xdr:col>
      <xdr:colOff>133350</xdr:colOff>
      <xdr:row>81</xdr:row>
      <xdr:rowOff>41070</xdr:rowOff>
    </xdr:to>
    <xdr:sp macro="" textlink="">
      <xdr:nvSpPr>
        <xdr:cNvPr id="217" name="楕円 216">
          <a:extLst>
            <a:ext uri="{FF2B5EF4-FFF2-40B4-BE49-F238E27FC236}">
              <a16:creationId xmlns:a16="http://schemas.microsoft.com/office/drawing/2014/main" id="{4BA9879A-79A4-434A-A896-F6D9E0F54E89}"/>
            </a:ext>
          </a:extLst>
        </xdr:cNvPr>
        <xdr:cNvSpPr/>
      </xdr:nvSpPr>
      <xdr:spPr>
        <a:xfrm>
          <a:off x="3175000" y="138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51247</xdr:rowOff>
    </xdr:from>
    <xdr:ext cx="762000" cy="259045"/>
    <xdr:sp macro="" textlink="">
      <xdr:nvSpPr>
        <xdr:cNvPr id="218" name="テキスト ボックス 217">
          <a:extLst>
            <a:ext uri="{FF2B5EF4-FFF2-40B4-BE49-F238E27FC236}">
              <a16:creationId xmlns:a16="http://schemas.microsoft.com/office/drawing/2014/main" id="{127DFA5E-CAA1-4EF9-9049-84770353F4AD}"/>
            </a:ext>
          </a:extLst>
        </xdr:cNvPr>
        <xdr:cNvSpPr txBox="1"/>
      </xdr:nvSpPr>
      <xdr:spPr>
        <a:xfrm>
          <a:off x="2844800" y="135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78059</xdr:rowOff>
    </xdr:from>
    <xdr:to>
      <xdr:col>11</xdr:col>
      <xdr:colOff>82550</xdr:colOff>
      <xdr:row>81</xdr:row>
      <xdr:rowOff>8209</xdr:rowOff>
    </xdr:to>
    <xdr:sp macro="" textlink="">
      <xdr:nvSpPr>
        <xdr:cNvPr id="219" name="楕円 218">
          <a:extLst>
            <a:ext uri="{FF2B5EF4-FFF2-40B4-BE49-F238E27FC236}">
              <a16:creationId xmlns:a16="http://schemas.microsoft.com/office/drawing/2014/main" id="{19F9ED71-904E-4654-8D0C-FC4D709963BB}"/>
            </a:ext>
          </a:extLst>
        </xdr:cNvPr>
        <xdr:cNvSpPr/>
      </xdr:nvSpPr>
      <xdr:spPr>
        <a:xfrm>
          <a:off x="2286000" y="137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18386</xdr:rowOff>
    </xdr:from>
    <xdr:ext cx="762000" cy="259045"/>
    <xdr:sp macro="" textlink="">
      <xdr:nvSpPr>
        <xdr:cNvPr id="220" name="テキスト ボックス 219">
          <a:extLst>
            <a:ext uri="{FF2B5EF4-FFF2-40B4-BE49-F238E27FC236}">
              <a16:creationId xmlns:a16="http://schemas.microsoft.com/office/drawing/2014/main" id="{87CE842C-C760-4AC1-A9A1-EC06254BA8A8}"/>
            </a:ext>
          </a:extLst>
        </xdr:cNvPr>
        <xdr:cNvSpPr txBox="1"/>
      </xdr:nvSpPr>
      <xdr:spPr>
        <a:xfrm>
          <a:off x="1955800" y="1356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72041</xdr:rowOff>
    </xdr:from>
    <xdr:to>
      <xdr:col>7</xdr:col>
      <xdr:colOff>31750</xdr:colOff>
      <xdr:row>81</xdr:row>
      <xdr:rowOff>2191</xdr:rowOff>
    </xdr:to>
    <xdr:sp macro="" textlink="">
      <xdr:nvSpPr>
        <xdr:cNvPr id="221" name="楕円 220">
          <a:extLst>
            <a:ext uri="{FF2B5EF4-FFF2-40B4-BE49-F238E27FC236}">
              <a16:creationId xmlns:a16="http://schemas.microsoft.com/office/drawing/2014/main" id="{689F8303-2A44-4857-B7CA-2CE583644BF2}"/>
            </a:ext>
          </a:extLst>
        </xdr:cNvPr>
        <xdr:cNvSpPr/>
      </xdr:nvSpPr>
      <xdr:spPr>
        <a:xfrm>
          <a:off x="1397000" y="13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12368</xdr:rowOff>
    </xdr:from>
    <xdr:ext cx="762000" cy="259045"/>
    <xdr:sp macro="" textlink="">
      <xdr:nvSpPr>
        <xdr:cNvPr id="222" name="テキスト ボックス 221">
          <a:extLst>
            <a:ext uri="{FF2B5EF4-FFF2-40B4-BE49-F238E27FC236}">
              <a16:creationId xmlns:a16="http://schemas.microsoft.com/office/drawing/2014/main" id="{1C36CCB9-8C61-47F5-920B-BDE38303EDA2}"/>
            </a:ext>
          </a:extLst>
        </xdr:cNvPr>
        <xdr:cNvSpPr txBox="1"/>
      </xdr:nvSpPr>
      <xdr:spPr>
        <a:xfrm>
          <a:off x="1066800" y="135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8C85207-3F2D-4449-9DA0-4CEFE7500BD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52DCA725-9CE9-4710-9654-2DB69DD4FCE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750261C3-A1B2-4AA7-9FD3-A52525AAE3D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9F48F13-A8C8-4130-A76E-D5C468ACCDD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8E284AF7-3717-4122-90EE-2664E788EF0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645B61DB-2249-4923-BAC7-A5820EF84CD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7C53334D-3E34-4AD2-941F-E2E0F825D49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CB729C6E-2BB4-43B5-BDD5-7DEEE797073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EA6E4769-9BF6-42C3-9E0E-66A09D32A6B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14DC6949-E373-4851-939A-CD5DE47A99E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CF7EB0D-DD7B-43B7-B5B1-20081BC5A36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7E6A3B96-326B-4DD5-91E9-D9F8EA23F9B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496178FD-AADD-4F03-BE15-7F4D0259AD8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当町では職員数が少ないため、給与制度の改正でなくとも、職員の異動によって指数に大きな増減が生じやすい。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FDBC7D85-CD1E-4D74-95DB-678C9B70F40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4A2B093C-FA4C-488B-89A8-074D5CABBB6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99ED89CA-635D-49D9-A84B-8FBE53D425AD}"/>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6E07FAB7-1F85-49BD-BE04-4AB0B7970D0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9510E598-DBA9-4987-8BCF-0C3942B432D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2990782B-41CA-4E1B-B17C-C0E54A8763B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B8DBB25D-86A5-4AED-BA73-62E85A0E4A8C}"/>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36FEBEEF-1502-4B88-A401-410A995416AC}"/>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2E99BF8-5C4C-449E-832C-9F28FE74BAE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99B7D35A-8F89-439D-9C67-7A2BF7BB98C4}"/>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D8F54D38-A1E3-49AE-9400-DDE7A0CFD78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4BBCFDB0-2AE2-441F-9086-D8A4A9AF30C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C0C3FA7C-B598-43BF-A5B8-1CEB973D0FCA}"/>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DAA12FC-C0F6-459D-BA1D-E5E9C9A2919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CB9EA146-1DD3-4F7F-9544-C3CFF7B23BD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7879339E-6FFF-4512-BA70-901D023C440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DB9ADB47-7D31-4C37-A1BF-5C28774A847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5FB120DE-66A8-4BB6-B501-270743D6BA6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5B83A3DC-35B6-4418-8733-F6362C8F3724}"/>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C25B6833-FF71-4E97-A71B-B7A86A324EBE}"/>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6EB34150-3FD3-4250-9152-76895728A4DE}"/>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AD24B80A-E142-46E2-A51E-E86F56C2FF34}"/>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22073</xdr:rowOff>
    </xdr:to>
    <xdr:cxnSp macro="">
      <xdr:nvCxnSpPr>
        <xdr:cNvPr id="258" name="直線コネクタ 257">
          <a:extLst>
            <a:ext uri="{FF2B5EF4-FFF2-40B4-BE49-F238E27FC236}">
              <a16:creationId xmlns:a16="http://schemas.microsoft.com/office/drawing/2014/main" id="{D13317E9-0E44-4450-9308-EFD92D8D3BA0}"/>
            </a:ext>
          </a:extLst>
        </xdr:cNvPr>
        <xdr:cNvCxnSpPr/>
      </xdr:nvCxnSpPr>
      <xdr:spPr>
        <a:xfrm flipV="1">
          <a:off x="16179800" y="149152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22EF440A-D01E-4BFC-9756-B0E5FA492068}"/>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DDDCF43D-8A21-4E59-B2C3-AA166DD4886F}"/>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88</xdr:row>
      <xdr:rowOff>22982</xdr:rowOff>
    </xdr:to>
    <xdr:cxnSp macro="">
      <xdr:nvCxnSpPr>
        <xdr:cNvPr id="261" name="直線コネクタ 260">
          <a:extLst>
            <a:ext uri="{FF2B5EF4-FFF2-40B4-BE49-F238E27FC236}">
              <a16:creationId xmlns:a16="http://schemas.microsoft.com/office/drawing/2014/main" id="{2AFC4B86-6B17-4747-AB0B-AC72E7030785}"/>
            </a:ext>
          </a:extLst>
        </xdr:cNvPr>
        <xdr:cNvCxnSpPr/>
      </xdr:nvCxnSpPr>
      <xdr:spPr>
        <a:xfrm flipV="1">
          <a:off x="15290800" y="14938223"/>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A6C45CA9-795A-493E-BE08-8C0B5C842A37}"/>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E895FDDA-929C-44C2-A5A7-3A81100FCB6A}"/>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88</xdr:row>
      <xdr:rowOff>22982</xdr:rowOff>
    </xdr:to>
    <xdr:cxnSp macro="">
      <xdr:nvCxnSpPr>
        <xdr:cNvPr id="264" name="直線コネクタ 263">
          <a:extLst>
            <a:ext uri="{FF2B5EF4-FFF2-40B4-BE49-F238E27FC236}">
              <a16:creationId xmlns:a16="http://schemas.microsoft.com/office/drawing/2014/main" id="{F55412F9-5233-4B86-8AB3-69F4E2E7E59A}"/>
            </a:ext>
          </a:extLst>
        </xdr:cNvPr>
        <xdr:cNvCxnSpPr/>
      </xdr:nvCxnSpPr>
      <xdr:spPr>
        <a:xfrm>
          <a:off x="14401800" y="14903752"/>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5" name="フローチャート: 判断 264">
          <a:extLst>
            <a:ext uri="{FF2B5EF4-FFF2-40B4-BE49-F238E27FC236}">
              <a16:creationId xmlns:a16="http://schemas.microsoft.com/office/drawing/2014/main" id="{A00287D7-8053-4B5E-B992-5B9282C30AEA}"/>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47B059C9-570D-478F-86C5-FCAB4D88B641}"/>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113998</xdr:rowOff>
    </xdr:to>
    <xdr:cxnSp macro="">
      <xdr:nvCxnSpPr>
        <xdr:cNvPr id="267" name="直線コネクタ 266">
          <a:extLst>
            <a:ext uri="{FF2B5EF4-FFF2-40B4-BE49-F238E27FC236}">
              <a16:creationId xmlns:a16="http://schemas.microsoft.com/office/drawing/2014/main" id="{B4671977-1A5E-44AF-9AD3-D2E0240BAF3F}"/>
            </a:ext>
          </a:extLst>
        </xdr:cNvPr>
        <xdr:cNvCxnSpPr/>
      </xdr:nvCxnSpPr>
      <xdr:spPr>
        <a:xfrm flipV="1">
          <a:off x="13512800" y="149037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8" name="フローチャート: 判断 267">
          <a:extLst>
            <a:ext uri="{FF2B5EF4-FFF2-40B4-BE49-F238E27FC236}">
              <a16:creationId xmlns:a16="http://schemas.microsoft.com/office/drawing/2014/main" id="{D8733C46-544B-40AF-876A-1D563CD4DA07}"/>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4E02532C-2604-449E-BA06-5622C26942F6}"/>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0" name="フローチャート: 判断 269">
          <a:extLst>
            <a:ext uri="{FF2B5EF4-FFF2-40B4-BE49-F238E27FC236}">
              <a16:creationId xmlns:a16="http://schemas.microsoft.com/office/drawing/2014/main" id="{F6F20A45-35EF-4676-8719-DD24A71F689F}"/>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1A96AA2D-71F7-4ACA-91FA-3FAB0B7C0E2F}"/>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7FC38DA-EE5D-4BA2-AA2E-C9366CDF988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F33409F-4744-4060-9C33-DE344B4A572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7721951-7410-417D-BC37-72F719AC8C2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5A751A7-39AC-4DEB-A9DF-D388875620F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88023E7-2963-482C-B737-A725A95FC79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a:extLst>
            <a:ext uri="{FF2B5EF4-FFF2-40B4-BE49-F238E27FC236}">
              <a16:creationId xmlns:a16="http://schemas.microsoft.com/office/drawing/2014/main" id="{3727C256-2BD5-4E3E-A8B2-C2400812CDA5}"/>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a:extLst>
            <a:ext uri="{FF2B5EF4-FFF2-40B4-BE49-F238E27FC236}">
              <a16:creationId xmlns:a16="http://schemas.microsoft.com/office/drawing/2014/main" id="{34125EA0-270E-4DC4-8D6C-0A72AB88D712}"/>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79" name="楕円 278">
          <a:extLst>
            <a:ext uri="{FF2B5EF4-FFF2-40B4-BE49-F238E27FC236}">
              <a16:creationId xmlns:a16="http://schemas.microsoft.com/office/drawing/2014/main" id="{5C3E55BB-6668-431D-9A0A-A2CF3A3ACECE}"/>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0" name="テキスト ボックス 279">
          <a:extLst>
            <a:ext uri="{FF2B5EF4-FFF2-40B4-BE49-F238E27FC236}">
              <a16:creationId xmlns:a16="http://schemas.microsoft.com/office/drawing/2014/main" id="{65E1CABC-D2B9-4CE8-B02C-962466745FB5}"/>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1" name="楕円 280">
          <a:extLst>
            <a:ext uri="{FF2B5EF4-FFF2-40B4-BE49-F238E27FC236}">
              <a16:creationId xmlns:a16="http://schemas.microsoft.com/office/drawing/2014/main" id="{CD75D3FB-1F61-40A3-8118-DF856DF4719A}"/>
            </a:ext>
          </a:extLst>
        </xdr:cNvPr>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2" name="テキスト ボックス 281">
          <a:extLst>
            <a:ext uri="{FF2B5EF4-FFF2-40B4-BE49-F238E27FC236}">
              <a16:creationId xmlns:a16="http://schemas.microsoft.com/office/drawing/2014/main" id="{C7C8471F-E4BB-4D36-BDD2-0114AF753581}"/>
            </a:ext>
          </a:extLst>
        </xdr:cNvPr>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3" name="楕円 282">
          <a:extLst>
            <a:ext uri="{FF2B5EF4-FFF2-40B4-BE49-F238E27FC236}">
              <a16:creationId xmlns:a16="http://schemas.microsoft.com/office/drawing/2014/main" id="{07696EE7-418C-4DCC-BAE9-98356CC4666A}"/>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4" name="テキスト ボックス 283">
          <a:extLst>
            <a:ext uri="{FF2B5EF4-FFF2-40B4-BE49-F238E27FC236}">
              <a16:creationId xmlns:a16="http://schemas.microsoft.com/office/drawing/2014/main" id="{9EC5900D-DEFB-48E2-8C5A-727B7AE3922F}"/>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5" name="楕円 284">
          <a:extLst>
            <a:ext uri="{FF2B5EF4-FFF2-40B4-BE49-F238E27FC236}">
              <a16:creationId xmlns:a16="http://schemas.microsoft.com/office/drawing/2014/main" id="{0D592C5F-7D04-406D-8D73-FEF12D5B33C0}"/>
            </a:ext>
          </a:extLst>
        </xdr:cNvPr>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31CC8C7F-0205-4EC5-B742-888A2D1774A8}"/>
            </a:ext>
          </a:extLst>
        </xdr:cNvPr>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69207086-115B-4236-BEEA-0D243945787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247E5DB8-D5ED-4277-B95E-B95ECDA88C2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40DAA318-A33B-48EC-ABCE-7F15E6B9920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8B6B98F2-861A-43C9-B89B-B8326A473B7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ADCEE617-74F3-45EE-B71A-01630E83838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B185C65-A42C-49A1-B484-680D6263743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DC022EC-255E-49AE-973C-742C4D8139C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C5E5621-5BFA-43FE-9C0F-1C6DFC60CE3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EBFC856B-582C-4402-9FBA-11307FD4291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1C56A7FF-D0E9-4CDD-AE3A-585F7AAFAFD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74941EA8-DE43-4FAE-89AF-286EE9D6082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1948BAD-BD76-4C4F-8889-0B1BCE5EFEF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4088BF60-FC58-4C58-8825-CD244B314F7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退職者の不補充等により、集中改革プランで掲げた職員の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％削減を早期に達成していることから、類似団体平均を下回っている。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今後も計画的に、一般職員または臨時職員の採用、あるいは業務の民間委託等の検討をしていきたい。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8405464A-9FC5-441B-9A46-225FBB0CE66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A43284D-E425-4D79-A8EF-F57B513F53B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D1454A8-2486-46A3-8038-2A298B9F266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997066D-D0C1-4DEF-A960-9CCD50D7109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7ABADAD8-FC9D-4437-A0F6-5193198CA96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AC6FE7CB-1E45-465B-B8D2-91292EE3E57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F1D63ABB-BC77-4329-BCE1-575E1530C7D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855AA521-6EE5-4136-A66E-6E0C6E26F54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47281F4F-E00B-4F5D-9CAF-EF7C636E626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CF56BFE-9729-4339-8F5B-CD77D26824C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36ADC86A-2A02-4889-84BC-7D46A989222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A24C9FEB-9468-4E1F-A26A-A248C0E028D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8BE16A05-7A83-4136-8EA0-1AFECF815FC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2B16F26-B439-468D-8E6F-7F1DEDDBBF8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6AD8C66F-A898-49B4-8232-EBBA5ABCA0B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F2EC62DA-F4ED-426A-B985-1ABD40B6CD5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227C04B6-9E8C-49A2-B5BE-8BA7601DCCE3}"/>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A380EF1-23BB-422B-B0EA-E491F1FD7605}"/>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2A0BF67-BA8C-499E-8F7E-1E4F84EB5BBD}"/>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F10807C6-3DDE-4AA3-99B6-B6185FC2399D}"/>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AAD2EB3F-7E4B-4816-8803-1B4C71D36C6F}"/>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153162</xdr:rowOff>
    </xdr:to>
    <xdr:cxnSp macro="">
      <xdr:nvCxnSpPr>
        <xdr:cNvPr id="321" name="直線コネクタ 320">
          <a:extLst>
            <a:ext uri="{FF2B5EF4-FFF2-40B4-BE49-F238E27FC236}">
              <a16:creationId xmlns:a16="http://schemas.microsoft.com/office/drawing/2014/main" id="{5FFFB429-A8F4-47EB-B892-C11BE610B680}"/>
            </a:ext>
          </a:extLst>
        </xdr:cNvPr>
        <xdr:cNvCxnSpPr/>
      </xdr:nvCxnSpPr>
      <xdr:spPr>
        <a:xfrm>
          <a:off x="16179800" y="10541635"/>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5D9AA3AF-F65D-4D00-9B11-8E51D5B4C998}"/>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96E1C957-54DC-43EE-BB6A-3EC8721FAB46}"/>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66294</xdr:rowOff>
    </xdr:from>
    <xdr:to>
      <xdr:col>77</xdr:col>
      <xdr:colOff>44450</xdr:colOff>
      <xdr:row>61</xdr:row>
      <xdr:rowOff>83185</xdr:rowOff>
    </xdr:to>
    <xdr:cxnSp macro="">
      <xdr:nvCxnSpPr>
        <xdr:cNvPr id="324" name="直線コネクタ 323">
          <a:extLst>
            <a:ext uri="{FF2B5EF4-FFF2-40B4-BE49-F238E27FC236}">
              <a16:creationId xmlns:a16="http://schemas.microsoft.com/office/drawing/2014/main" id="{5F1CD204-3EF2-4699-AB7A-6A9E07266F29}"/>
            </a:ext>
          </a:extLst>
        </xdr:cNvPr>
        <xdr:cNvCxnSpPr/>
      </xdr:nvCxnSpPr>
      <xdr:spPr>
        <a:xfrm>
          <a:off x="15290800" y="1052474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E5A040DF-8194-4C80-A8F4-BB5C42DBAB86}"/>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434069D4-06FB-4F80-AC82-2C038861F345}"/>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16425</xdr:rowOff>
    </xdr:from>
    <xdr:to>
      <xdr:col>72</xdr:col>
      <xdr:colOff>203200</xdr:colOff>
      <xdr:row>61</xdr:row>
      <xdr:rowOff>66294</xdr:rowOff>
    </xdr:to>
    <xdr:cxnSp macro="">
      <xdr:nvCxnSpPr>
        <xdr:cNvPr id="327" name="直線コネクタ 326">
          <a:extLst>
            <a:ext uri="{FF2B5EF4-FFF2-40B4-BE49-F238E27FC236}">
              <a16:creationId xmlns:a16="http://schemas.microsoft.com/office/drawing/2014/main" id="{2C114BC8-A1D3-4F07-889F-895B3A684035}"/>
            </a:ext>
          </a:extLst>
        </xdr:cNvPr>
        <xdr:cNvCxnSpPr/>
      </xdr:nvCxnSpPr>
      <xdr:spPr>
        <a:xfrm>
          <a:off x="14401800" y="10474875"/>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153839</xdr:rowOff>
    </xdr:from>
    <xdr:to>
      <xdr:col>73</xdr:col>
      <xdr:colOff>44450</xdr:colOff>
      <xdr:row>62</xdr:row>
      <xdr:rowOff>83989</xdr:rowOff>
    </xdr:to>
    <xdr:sp macro="" textlink="">
      <xdr:nvSpPr>
        <xdr:cNvPr id="328" name="フローチャート: 判断 327">
          <a:extLst>
            <a:ext uri="{FF2B5EF4-FFF2-40B4-BE49-F238E27FC236}">
              <a16:creationId xmlns:a16="http://schemas.microsoft.com/office/drawing/2014/main" id="{84632F7E-B30B-49DC-9EB3-740D852CB0CD}"/>
            </a:ext>
          </a:extLst>
        </xdr:cNvPr>
        <xdr:cNvSpPr/>
      </xdr:nvSpPr>
      <xdr:spPr>
        <a:xfrm>
          <a:off x="15240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68766</xdr:rowOff>
    </xdr:from>
    <xdr:ext cx="762000" cy="259045"/>
    <xdr:sp macro="" textlink="">
      <xdr:nvSpPr>
        <xdr:cNvPr id="329" name="テキスト ボックス 328">
          <a:extLst>
            <a:ext uri="{FF2B5EF4-FFF2-40B4-BE49-F238E27FC236}">
              <a16:creationId xmlns:a16="http://schemas.microsoft.com/office/drawing/2014/main" id="{E561634B-4514-44B7-80D1-A732C68DA6C1}"/>
            </a:ext>
          </a:extLst>
        </xdr:cNvPr>
        <xdr:cNvSpPr txBox="1"/>
      </xdr:nvSpPr>
      <xdr:spPr>
        <a:xfrm>
          <a:off x="14909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16425</xdr:rowOff>
    </xdr:from>
    <xdr:to>
      <xdr:col>68</xdr:col>
      <xdr:colOff>152400</xdr:colOff>
      <xdr:row>61</xdr:row>
      <xdr:rowOff>67098</xdr:rowOff>
    </xdr:to>
    <xdr:cxnSp macro="">
      <xdr:nvCxnSpPr>
        <xdr:cNvPr id="330" name="直線コネクタ 329">
          <a:extLst>
            <a:ext uri="{FF2B5EF4-FFF2-40B4-BE49-F238E27FC236}">
              <a16:creationId xmlns:a16="http://schemas.microsoft.com/office/drawing/2014/main" id="{85DEA1DD-675E-40EA-B488-F3937C918AAD}"/>
            </a:ext>
          </a:extLst>
        </xdr:cNvPr>
        <xdr:cNvCxnSpPr/>
      </xdr:nvCxnSpPr>
      <xdr:spPr>
        <a:xfrm flipV="1">
          <a:off x="13512800" y="1047487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142579</xdr:rowOff>
    </xdr:from>
    <xdr:to>
      <xdr:col>68</xdr:col>
      <xdr:colOff>203200</xdr:colOff>
      <xdr:row>62</xdr:row>
      <xdr:rowOff>72729</xdr:rowOff>
    </xdr:to>
    <xdr:sp macro="" textlink="">
      <xdr:nvSpPr>
        <xdr:cNvPr id="331" name="フローチャート: 判断 330">
          <a:extLst>
            <a:ext uri="{FF2B5EF4-FFF2-40B4-BE49-F238E27FC236}">
              <a16:creationId xmlns:a16="http://schemas.microsoft.com/office/drawing/2014/main" id="{1B5A27C4-FA64-4618-BDC7-61F03DDD023C}"/>
            </a:ext>
          </a:extLst>
        </xdr:cNvPr>
        <xdr:cNvSpPr/>
      </xdr:nvSpPr>
      <xdr:spPr>
        <a:xfrm>
          <a:off x="14351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57506</xdr:rowOff>
    </xdr:from>
    <xdr:ext cx="762000" cy="259045"/>
    <xdr:sp macro="" textlink="">
      <xdr:nvSpPr>
        <xdr:cNvPr id="332" name="テキスト ボックス 331">
          <a:extLst>
            <a:ext uri="{FF2B5EF4-FFF2-40B4-BE49-F238E27FC236}">
              <a16:creationId xmlns:a16="http://schemas.microsoft.com/office/drawing/2014/main" id="{FC6ED296-50A9-43A2-9B67-68DC9EB92F1D}"/>
            </a:ext>
          </a:extLst>
        </xdr:cNvPr>
        <xdr:cNvSpPr txBox="1"/>
      </xdr:nvSpPr>
      <xdr:spPr>
        <a:xfrm>
          <a:off x="14020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3" name="フローチャート: 判断 332">
          <a:extLst>
            <a:ext uri="{FF2B5EF4-FFF2-40B4-BE49-F238E27FC236}">
              <a16:creationId xmlns:a16="http://schemas.microsoft.com/office/drawing/2014/main" id="{F761A483-B167-4508-BD7D-BCA67F57C2CB}"/>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C88A69E0-6CB5-4F6A-96C5-D02CF869D3B9}"/>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26577D6-B6B5-4B2A-B2B5-0D8569C9D2A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6CEDEC1-EE20-4D91-B635-613F97209F8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85959A21-4A70-4F11-9E92-CAA836548CD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286F410-A410-4B8A-A125-53A4653AA98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E21B88F-96E9-497D-BA07-45692D29A19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102362</xdr:rowOff>
    </xdr:from>
    <xdr:to>
      <xdr:col>81</xdr:col>
      <xdr:colOff>95250</xdr:colOff>
      <xdr:row>62</xdr:row>
      <xdr:rowOff>32512</xdr:rowOff>
    </xdr:to>
    <xdr:sp macro="" textlink="">
      <xdr:nvSpPr>
        <xdr:cNvPr id="340" name="楕円 339">
          <a:extLst>
            <a:ext uri="{FF2B5EF4-FFF2-40B4-BE49-F238E27FC236}">
              <a16:creationId xmlns:a16="http://schemas.microsoft.com/office/drawing/2014/main" id="{2E2D17EF-B48A-4C17-940C-C9857AB093D2}"/>
            </a:ext>
          </a:extLst>
        </xdr:cNvPr>
        <xdr:cNvSpPr/>
      </xdr:nvSpPr>
      <xdr:spPr>
        <a:xfrm>
          <a:off x="16967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118889</xdr:rowOff>
    </xdr:from>
    <xdr:ext cx="762000" cy="259045"/>
    <xdr:sp macro="" textlink="">
      <xdr:nvSpPr>
        <xdr:cNvPr id="341" name="定員管理の状況該当値テキスト">
          <a:extLst>
            <a:ext uri="{FF2B5EF4-FFF2-40B4-BE49-F238E27FC236}">
              <a16:creationId xmlns:a16="http://schemas.microsoft.com/office/drawing/2014/main" id="{C023F6E4-31BE-455F-AD67-0A876A9E3056}"/>
            </a:ext>
          </a:extLst>
        </xdr:cNvPr>
        <xdr:cNvSpPr txBox="1"/>
      </xdr:nvSpPr>
      <xdr:spPr>
        <a:xfrm>
          <a:off x="17106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42" name="楕円 341">
          <a:extLst>
            <a:ext uri="{FF2B5EF4-FFF2-40B4-BE49-F238E27FC236}">
              <a16:creationId xmlns:a16="http://schemas.microsoft.com/office/drawing/2014/main" id="{4DCBFE53-25D1-4CBF-A4D0-7B0A1EA16914}"/>
            </a:ext>
          </a:extLst>
        </xdr:cNvPr>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3" name="テキスト ボックス 342">
          <a:extLst>
            <a:ext uri="{FF2B5EF4-FFF2-40B4-BE49-F238E27FC236}">
              <a16:creationId xmlns:a16="http://schemas.microsoft.com/office/drawing/2014/main" id="{93B6FDEF-84D6-4602-89DC-F2EE464EF08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15494</xdr:rowOff>
    </xdr:from>
    <xdr:to>
      <xdr:col>73</xdr:col>
      <xdr:colOff>44450</xdr:colOff>
      <xdr:row>61</xdr:row>
      <xdr:rowOff>117094</xdr:rowOff>
    </xdr:to>
    <xdr:sp macro="" textlink="">
      <xdr:nvSpPr>
        <xdr:cNvPr id="344" name="楕円 343">
          <a:extLst>
            <a:ext uri="{FF2B5EF4-FFF2-40B4-BE49-F238E27FC236}">
              <a16:creationId xmlns:a16="http://schemas.microsoft.com/office/drawing/2014/main" id="{6031A878-800A-47C6-94AE-D5037D687FAC}"/>
            </a:ext>
          </a:extLst>
        </xdr:cNvPr>
        <xdr:cNvSpPr/>
      </xdr:nvSpPr>
      <xdr:spPr>
        <a:xfrm>
          <a:off x="15240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127271</xdr:rowOff>
    </xdr:from>
    <xdr:ext cx="762000" cy="259045"/>
    <xdr:sp macro="" textlink="">
      <xdr:nvSpPr>
        <xdr:cNvPr id="345" name="テキスト ボックス 344">
          <a:extLst>
            <a:ext uri="{FF2B5EF4-FFF2-40B4-BE49-F238E27FC236}">
              <a16:creationId xmlns:a16="http://schemas.microsoft.com/office/drawing/2014/main" id="{0843B613-F4B8-4DF7-A6E7-0A170C360BA5}"/>
            </a:ext>
          </a:extLst>
        </xdr:cNvPr>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137075</xdr:rowOff>
    </xdr:from>
    <xdr:to>
      <xdr:col>68</xdr:col>
      <xdr:colOff>203200</xdr:colOff>
      <xdr:row>61</xdr:row>
      <xdr:rowOff>67225</xdr:rowOff>
    </xdr:to>
    <xdr:sp macro="" textlink="">
      <xdr:nvSpPr>
        <xdr:cNvPr id="346" name="楕円 345">
          <a:extLst>
            <a:ext uri="{FF2B5EF4-FFF2-40B4-BE49-F238E27FC236}">
              <a16:creationId xmlns:a16="http://schemas.microsoft.com/office/drawing/2014/main" id="{AC80CCE0-1FB1-45E6-AC68-2EFD7D0EFE76}"/>
            </a:ext>
          </a:extLst>
        </xdr:cNvPr>
        <xdr:cNvSpPr/>
      </xdr:nvSpPr>
      <xdr:spPr>
        <a:xfrm>
          <a:off x="14351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77402</xdr:rowOff>
    </xdr:from>
    <xdr:ext cx="762000" cy="259045"/>
    <xdr:sp macro="" textlink="">
      <xdr:nvSpPr>
        <xdr:cNvPr id="347" name="テキスト ボックス 346">
          <a:extLst>
            <a:ext uri="{FF2B5EF4-FFF2-40B4-BE49-F238E27FC236}">
              <a16:creationId xmlns:a16="http://schemas.microsoft.com/office/drawing/2014/main" id="{0B751666-4D45-404E-A35A-3D8118894F8F}"/>
            </a:ext>
          </a:extLst>
        </xdr:cNvPr>
        <xdr:cNvSpPr txBox="1"/>
      </xdr:nvSpPr>
      <xdr:spPr>
        <a:xfrm>
          <a:off x="14020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48" name="楕円 347">
          <a:extLst>
            <a:ext uri="{FF2B5EF4-FFF2-40B4-BE49-F238E27FC236}">
              <a16:creationId xmlns:a16="http://schemas.microsoft.com/office/drawing/2014/main" id="{9B6F89E7-C1E1-4594-A008-A427DB89ED2E}"/>
            </a:ext>
          </a:extLst>
        </xdr:cNvPr>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128075</xdr:rowOff>
    </xdr:from>
    <xdr:ext cx="762000" cy="259045"/>
    <xdr:sp macro="" textlink="">
      <xdr:nvSpPr>
        <xdr:cNvPr id="349" name="テキスト ボックス 348">
          <a:extLst>
            <a:ext uri="{FF2B5EF4-FFF2-40B4-BE49-F238E27FC236}">
              <a16:creationId xmlns:a16="http://schemas.microsoft.com/office/drawing/2014/main" id="{7F06BD70-3256-4F42-93D2-A09872617FE5}"/>
            </a:ext>
          </a:extLst>
        </xdr:cNvPr>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EC3AE9AD-B8F2-4C0A-8027-360198395C1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50907612-C92C-4659-B53A-0B9F19D048A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C5B0796E-6238-4793-940D-5601C00F731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455AA5F5-C3E3-477B-88AD-DCDC4D353B1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F0AA9956-6D84-4BFC-8F98-272729440B0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84FFC226-539D-455F-A39F-13498ACB3D6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69E41197-4562-4F32-ADD5-C1DFA1F0D71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DBB2064E-1790-4282-B192-2DC6FD4E68C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20500A19-E0E0-43BF-9967-4011E294858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617BCBAD-CC96-4110-AB39-81AC4E2834D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44B1701-1D0B-479D-A34B-1CEDB60198B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C7861D6D-46E5-4495-95E0-0C7BC1DA140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EE6C8404-274B-4AA7-A80E-7BEC39C7D51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年度は、大規模建設事業の地方債償還が始まったことから、元利償還金は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百万円の増加（対前年度比）となった。そして、標準財政規模は前年度に近い値であったことから、比率は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公債費の動向については、令和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年度がピークと見ている。また、償還金の一部は基準財政需要額に算入される見込みのため、標準財政規模に大きな変動がなければ、実質公債費比率は減少するものと考えられる。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4766E416-CEC1-4923-9A09-A6778AB717A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C29C60B-0DAE-4AF9-8677-2818E25A6C5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52F47CE6-30D8-43D8-8B2C-AAB9D21D4D2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1DCA7695-89EB-4240-A5AD-C8752F89E07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375E2C90-670C-4A76-BD9C-A10F31C0E233}"/>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86DC0981-2B59-4BE8-BCAC-E7003049D7A2}"/>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190DDAFF-734B-43F6-B7EA-58C9911928D5}"/>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CB0773A7-2F40-4465-8784-4F405FF0438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16BBC018-5957-420D-840B-2CE81FF27BFB}"/>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94648315-0EC2-48AA-97ED-58BE497D50FE}"/>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CE6FF04B-CB9F-436C-B330-EF540B1DFE43}"/>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350E91E8-AE88-45FC-AA9F-DAB31CECD2E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110E70B1-4C25-4DC6-92F4-C38DF295AFA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66C557D5-3342-4EC2-909E-7FFC9250EE84}"/>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2C454F0F-D322-4A94-87D1-15C95F897726}"/>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8AC37F8C-0962-4558-B4F4-CED75BDAEAB3}"/>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12DA15DE-0029-4DDC-BFD5-0EE28E8FA292}"/>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3D084285-82FB-4A86-972A-26B6772D18CE}"/>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40132</xdr:rowOff>
    </xdr:to>
    <xdr:cxnSp macro="">
      <xdr:nvCxnSpPr>
        <xdr:cNvPr id="381" name="直線コネクタ 380">
          <a:extLst>
            <a:ext uri="{FF2B5EF4-FFF2-40B4-BE49-F238E27FC236}">
              <a16:creationId xmlns:a16="http://schemas.microsoft.com/office/drawing/2014/main" id="{FF8DCDB3-20DC-49FF-AD13-8BB8C7825038}"/>
            </a:ext>
          </a:extLst>
        </xdr:cNvPr>
        <xdr:cNvCxnSpPr/>
      </xdr:nvCxnSpPr>
      <xdr:spPr>
        <a:xfrm>
          <a:off x="16179800" y="68209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CF318CA0-B46B-40E4-9670-3A0285C159A7}"/>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7235462C-D5EB-4F40-B7BA-AFE99149DF33}"/>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153670</xdr:rowOff>
    </xdr:to>
    <xdr:cxnSp macro="">
      <xdr:nvCxnSpPr>
        <xdr:cNvPr id="384" name="直線コネクタ 383">
          <a:extLst>
            <a:ext uri="{FF2B5EF4-FFF2-40B4-BE49-F238E27FC236}">
              <a16:creationId xmlns:a16="http://schemas.microsoft.com/office/drawing/2014/main" id="{203516DD-8831-4668-884B-AC104583E70F}"/>
            </a:ext>
          </a:extLst>
        </xdr:cNvPr>
        <xdr:cNvCxnSpPr/>
      </xdr:nvCxnSpPr>
      <xdr:spPr>
        <a:xfrm flipV="1">
          <a:off x="15290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C6225AD7-830C-4F5B-9B3C-D3FC906AD237}"/>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93735EE3-7618-4C99-8538-6B7F25E58B29}"/>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59436</xdr:rowOff>
    </xdr:to>
    <xdr:cxnSp macro="">
      <xdr:nvCxnSpPr>
        <xdr:cNvPr id="387" name="直線コネクタ 386">
          <a:extLst>
            <a:ext uri="{FF2B5EF4-FFF2-40B4-BE49-F238E27FC236}">
              <a16:creationId xmlns:a16="http://schemas.microsoft.com/office/drawing/2014/main" id="{D78BDDB3-9A00-45F0-A188-3804740BEC7C}"/>
            </a:ext>
          </a:extLst>
        </xdr:cNvPr>
        <xdr:cNvCxnSpPr/>
      </xdr:nvCxnSpPr>
      <xdr:spPr>
        <a:xfrm flipV="1">
          <a:off x="14401800" y="68402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8" name="フローチャート: 判断 387">
          <a:extLst>
            <a:ext uri="{FF2B5EF4-FFF2-40B4-BE49-F238E27FC236}">
              <a16:creationId xmlns:a16="http://schemas.microsoft.com/office/drawing/2014/main" id="{4D6757D7-284E-44D3-AC30-1BCF41C22EC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9" name="テキスト ボックス 388">
          <a:extLst>
            <a:ext uri="{FF2B5EF4-FFF2-40B4-BE49-F238E27FC236}">
              <a16:creationId xmlns:a16="http://schemas.microsoft.com/office/drawing/2014/main" id="{B74E62E7-046B-4094-A5FB-1D99700D2B5D}"/>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107696</xdr:rowOff>
    </xdr:to>
    <xdr:cxnSp macro="">
      <xdr:nvCxnSpPr>
        <xdr:cNvPr id="390" name="直線コネクタ 389">
          <a:extLst>
            <a:ext uri="{FF2B5EF4-FFF2-40B4-BE49-F238E27FC236}">
              <a16:creationId xmlns:a16="http://schemas.microsoft.com/office/drawing/2014/main" id="{6283E554-FC61-47AA-9258-1EC4E7BF0FE2}"/>
            </a:ext>
          </a:extLst>
        </xdr:cNvPr>
        <xdr:cNvCxnSpPr/>
      </xdr:nvCxnSpPr>
      <xdr:spPr>
        <a:xfrm flipV="1">
          <a:off x="13512800" y="691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1" name="フローチャート: 判断 390">
          <a:extLst>
            <a:ext uri="{FF2B5EF4-FFF2-40B4-BE49-F238E27FC236}">
              <a16:creationId xmlns:a16="http://schemas.microsoft.com/office/drawing/2014/main" id="{6C5E346A-CD77-4BE8-ABD6-0D87DC49174B}"/>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2" name="テキスト ボックス 391">
          <a:extLst>
            <a:ext uri="{FF2B5EF4-FFF2-40B4-BE49-F238E27FC236}">
              <a16:creationId xmlns:a16="http://schemas.microsoft.com/office/drawing/2014/main" id="{E91EE4C9-61C5-4A57-87C7-2D89052E4E6A}"/>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3" name="フローチャート: 判断 392">
          <a:extLst>
            <a:ext uri="{FF2B5EF4-FFF2-40B4-BE49-F238E27FC236}">
              <a16:creationId xmlns:a16="http://schemas.microsoft.com/office/drawing/2014/main" id="{8C417C9B-B341-4AA7-8697-B594D978F05D}"/>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4" name="テキスト ボックス 393">
          <a:extLst>
            <a:ext uri="{FF2B5EF4-FFF2-40B4-BE49-F238E27FC236}">
              <a16:creationId xmlns:a16="http://schemas.microsoft.com/office/drawing/2014/main" id="{F281A912-A7EA-4DA5-94CF-5622C635247A}"/>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F00359A-2353-4C66-AEAF-AEEEE62B8F3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6A1D7A4-8BA3-4F57-BE9D-9FE260F4204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F62E5E5-045B-4C9A-9498-585C037773E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DF1A50-9F0D-4AB9-B820-FC1B52B98A5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2873A32-510E-4422-9B2D-2AB9C27847F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400" name="楕円 399">
          <a:extLst>
            <a:ext uri="{FF2B5EF4-FFF2-40B4-BE49-F238E27FC236}">
              <a16:creationId xmlns:a16="http://schemas.microsoft.com/office/drawing/2014/main" id="{E3C64B7B-4A66-4FC2-AB14-5E33F530FA91}"/>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1" name="公債費負担の状況該当値テキスト">
          <a:extLst>
            <a:ext uri="{FF2B5EF4-FFF2-40B4-BE49-F238E27FC236}">
              <a16:creationId xmlns:a16="http://schemas.microsoft.com/office/drawing/2014/main" id="{8985C257-2B56-4526-AA5A-FAA30E1E9C95}"/>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2" name="楕円 401">
          <a:extLst>
            <a:ext uri="{FF2B5EF4-FFF2-40B4-BE49-F238E27FC236}">
              <a16:creationId xmlns:a16="http://schemas.microsoft.com/office/drawing/2014/main" id="{1045CEA6-85FD-4EDB-B3B2-F2D8E660F351}"/>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3" name="テキスト ボックス 402">
          <a:extLst>
            <a:ext uri="{FF2B5EF4-FFF2-40B4-BE49-F238E27FC236}">
              <a16:creationId xmlns:a16="http://schemas.microsoft.com/office/drawing/2014/main" id="{91178E74-A4AC-407A-9D2B-BFF692ECB96A}"/>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4" name="楕円 403">
          <a:extLst>
            <a:ext uri="{FF2B5EF4-FFF2-40B4-BE49-F238E27FC236}">
              <a16:creationId xmlns:a16="http://schemas.microsoft.com/office/drawing/2014/main" id="{5DB93636-3DEB-4678-AD9E-62693FA86541}"/>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480A4274-BF1E-4202-99BF-80FCF55AF715}"/>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6" name="楕円 405">
          <a:extLst>
            <a:ext uri="{FF2B5EF4-FFF2-40B4-BE49-F238E27FC236}">
              <a16:creationId xmlns:a16="http://schemas.microsoft.com/office/drawing/2014/main" id="{2B5B2C9B-9104-4508-94EB-8AFEE10214AF}"/>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7" name="テキスト ボックス 406">
          <a:extLst>
            <a:ext uri="{FF2B5EF4-FFF2-40B4-BE49-F238E27FC236}">
              <a16:creationId xmlns:a16="http://schemas.microsoft.com/office/drawing/2014/main" id="{6C2C15B8-511D-446D-98C5-0DCD265F796C}"/>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8" name="楕円 407">
          <a:extLst>
            <a:ext uri="{FF2B5EF4-FFF2-40B4-BE49-F238E27FC236}">
              <a16:creationId xmlns:a16="http://schemas.microsoft.com/office/drawing/2014/main" id="{BEE75AE4-A8FA-4F8E-B964-FCFB421ACF41}"/>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409" name="テキスト ボックス 408">
          <a:extLst>
            <a:ext uri="{FF2B5EF4-FFF2-40B4-BE49-F238E27FC236}">
              <a16:creationId xmlns:a16="http://schemas.microsoft.com/office/drawing/2014/main" id="{202B47A0-A23B-49DA-9059-032A0E1A9E67}"/>
            </a:ext>
          </a:extLst>
        </xdr:cNvPr>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604A7D-973C-4F6B-9B2A-3E3825EAA73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B354041-5D35-4B24-BF66-445FF92DA82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B8175AD-BBC3-4253-B26B-32125EAED63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4F6C5014-1F93-445E-9914-C059D2F5A56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B65B323-9313-44CA-8E1D-B54078C791B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FA32186-8CC3-4F1F-9A5B-2587BDBA5E2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6AC61CC7-99E2-4847-BAF3-080B075DA76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3F51597-7D72-4C02-BDEB-867FDBF8729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D2EE0B60-F776-4134-95AA-A05F509CACE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6D00D6A-09A2-4D53-9961-73F480F7DD7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B2272351-641A-42B9-9CE9-CAAF970873D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60AFA7D-A5D6-40E6-9D5F-13A6FBED91C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2C6068D8-51D6-46F2-A60F-D86EE288AED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年度は償還によって地方債残高が減少したことに加え、財政調整基金等の充当可能財源が増えたことから、比率は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な建設事業は概ね終わり、今後は償還によって地方債残高が減少していくと思われる。しかしながら、給食センターや蜂ヶ峯総合公園の更新整備等が必要と見込まれており、併せて税収の伸びも芳しくないことから、今後は財政調整基金の取り崩しが増えるものと予想される。以上の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年度に将来負担比率が減少したのは一時的なものであり、今後は上昇するものと考えている。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71FCF5C-10FE-4C7D-B852-F21EFF1971E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F06299E-9D3F-49F6-9677-C177223D579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067920C-F85C-42D8-81A6-D5D64670331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9D556601-897E-4F3A-8C00-93EB2AECCF68}"/>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5CCF42A4-1CB7-449E-91EF-79384D65EAA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74EC5346-D435-406E-BA36-18952EA79CD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81BA159-134F-457A-99B3-7460A9E593B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362D8F6B-D8CE-4616-9608-A409F2E223D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1E63FFAA-375B-4FC6-BCB3-127FFB9C18F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47A83C5F-1805-4133-B43F-27D69EF65BB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ECD0E3EB-B9BF-4C9B-91AB-31B9D6C7B3C4}"/>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2716F5AE-72F3-4C17-BF51-CBFFE3CFF7A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CCAE2584-EC62-4478-84A2-DC50D8353A76}"/>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ADD2A88-B1ED-46EB-9803-29CAB860592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B71BC6A-2F79-480A-A231-F44750DABD1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864ED63C-122B-4ABC-AED0-476D45C0F63A}"/>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A106BF36-EF0A-4ECE-9B8F-300848F9F67A}"/>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CE754165-D3BD-47CC-A184-F215EDC08297}"/>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823A58BF-E180-4E9E-BC0B-2EB4B0E6435F}"/>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216E3D3D-404C-4F86-83E6-7ED57905D38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3881</xdr:rowOff>
    </xdr:from>
    <xdr:to>
      <xdr:col>81</xdr:col>
      <xdr:colOff>44450</xdr:colOff>
      <xdr:row>16</xdr:row>
      <xdr:rowOff>65828</xdr:rowOff>
    </xdr:to>
    <xdr:cxnSp macro="">
      <xdr:nvCxnSpPr>
        <xdr:cNvPr id="443" name="直線コネクタ 442">
          <a:extLst>
            <a:ext uri="{FF2B5EF4-FFF2-40B4-BE49-F238E27FC236}">
              <a16:creationId xmlns:a16="http://schemas.microsoft.com/office/drawing/2014/main" id="{DE9C74F4-DE5D-4405-B8D4-E76DCD691936}"/>
            </a:ext>
          </a:extLst>
        </xdr:cNvPr>
        <xdr:cNvCxnSpPr/>
      </xdr:nvCxnSpPr>
      <xdr:spPr>
        <a:xfrm flipV="1">
          <a:off x="16179800" y="2404181"/>
          <a:ext cx="838200" cy="40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E655436B-9299-44BC-A012-DA3E3CB4F31E}"/>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E28F5BD9-A12D-4036-9001-9CBFC9E6B67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65828</xdr:rowOff>
    </xdr:from>
    <xdr:to>
      <xdr:col>77</xdr:col>
      <xdr:colOff>44450</xdr:colOff>
      <xdr:row>17</xdr:row>
      <xdr:rowOff>98143</xdr:rowOff>
    </xdr:to>
    <xdr:cxnSp macro="">
      <xdr:nvCxnSpPr>
        <xdr:cNvPr id="446" name="直線コネクタ 445">
          <a:extLst>
            <a:ext uri="{FF2B5EF4-FFF2-40B4-BE49-F238E27FC236}">
              <a16:creationId xmlns:a16="http://schemas.microsoft.com/office/drawing/2014/main" id="{B9A99AB8-1D53-4DF5-9A15-854D481657D3}"/>
            </a:ext>
          </a:extLst>
        </xdr:cNvPr>
        <xdr:cNvCxnSpPr/>
      </xdr:nvCxnSpPr>
      <xdr:spPr>
        <a:xfrm flipV="1">
          <a:off x="15290800" y="2809028"/>
          <a:ext cx="8890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9616D19F-FA66-4684-A78E-CC2DF20955DD}"/>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1D873716-DFBE-42D5-B330-8C241CCBE5C3}"/>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98143</xdr:rowOff>
    </xdr:from>
    <xdr:to>
      <xdr:col>72</xdr:col>
      <xdr:colOff>203200</xdr:colOff>
      <xdr:row>18</xdr:row>
      <xdr:rowOff>109008</xdr:rowOff>
    </xdr:to>
    <xdr:cxnSp macro="">
      <xdr:nvCxnSpPr>
        <xdr:cNvPr id="449" name="直線コネクタ 448">
          <a:extLst>
            <a:ext uri="{FF2B5EF4-FFF2-40B4-BE49-F238E27FC236}">
              <a16:creationId xmlns:a16="http://schemas.microsoft.com/office/drawing/2014/main" id="{3C265BA2-515A-4AEE-AAE2-F780E710A502}"/>
            </a:ext>
          </a:extLst>
        </xdr:cNvPr>
        <xdr:cNvCxnSpPr/>
      </xdr:nvCxnSpPr>
      <xdr:spPr>
        <a:xfrm flipV="1">
          <a:off x="14401800" y="3012793"/>
          <a:ext cx="889000" cy="1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4C514F54-9BBD-4D08-89B6-685A47F2E7CC}"/>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298F442F-CE9A-4743-901C-04CEA87709D8}"/>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109008</xdr:rowOff>
    </xdr:from>
    <xdr:to>
      <xdr:col>68</xdr:col>
      <xdr:colOff>152400</xdr:colOff>
      <xdr:row>19</xdr:row>
      <xdr:rowOff>19332</xdr:rowOff>
    </xdr:to>
    <xdr:cxnSp macro="">
      <xdr:nvCxnSpPr>
        <xdr:cNvPr id="452" name="直線コネクタ 451">
          <a:extLst>
            <a:ext uri="{FF2B5EF4-FFF2-40B4-BE49-F238E27FC236}">
              <a16:creationId xmlns:a16="http://schemas.microsoft.com/office/drawing/2014/main" id="{EE5E2760-4C21-402B-852E-1AB48D201A6C}"/>
            </a:ext>
          </a:extLst>
        </xdr:cNvPr>
        <xdr:cNvCxnSpPr/>
      </xdr:nvCxnSpPr>
      <xdr:spPr>
        <a:xfrm flipV="1">
          <a:off x="13512800" y="319510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FA3FC43A-0229-481B-877B-7F8F8BAEA99A}"/>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92F6191-B77C-45A5-8E8D-A1D1D9F6D14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F84137B9-E5F5-42F6-A561-0B079060FDA3}"/>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615A957C-3FAE-4B8F-9AE4-6DFA3AAB0BCE}"/>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CA2A2EE-FFD9-4736-B697-74CDE4ECED7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71FD80C-D1F7-45C3-B80E-A5274B31DEF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2D26069-92B8-4991-8435-D0A948BE1E6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A5D34AB-20DB-45B3-9AAA-7BF1EAFD082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CBE3065-A08F-452C-B775-F3AA0A6E277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124531</xdr:rowOff>
    </xdr:from>
    <xdr:to>
      <xdr:col>81</xdr:col>
      <xdr:colOff>95250</xdr:colOff>
      <xdr:row>14</xdr:row>
      <xdr:rowOff>54681</xdr:rowOff>
    </xdr:to>
    <xdr:sp macro="" textlink="">
      <xdr:nvSpPr>
        <xdr:cNvPr id="462" name="楕円 461">
          <a:extLst>
            <a:ext uri="{FF2B5EF4-FFF2-40B4-BE49-F238E27FC236}">
              <a16:creationId xmlns:a16="http://schemas.microsoft.com/office/drawing/2014/main" id="{944CA4EF-6C85-42BA-880A-38504243CAA3}"/>
            </a:ext>
          </a:extLst>
        </xdr:cNvPr>
        <xdr:cNvSpPr/>
      </xdr:nvSpPr>
      <xdr:spPr>
        <a:xfrm>
          <a:off x="169672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96608</xdr:rowOff>
    </xdr:from>
    <xdr:ext cx="762000" cy="259045"/>
    <xdr:sp macro="" textlink="">
      <xdr:nvSpPr>
        <xdr:cNvPr id="463" name="将来負担の状況該当値テキスト">
          <a:extLst>
            <a:ext uri="{FF2B5EF4-FFF2-40B4-BE49-F238E27FC236}">
              <a16:creationId xmlns:a16="http://schemas.microsoft.com/office/drawing/2014/main" id="{AB7AD2F1-2C68-4EE4-9A74-9F503455C3E8}"/>
            </a:ext>
          </a:extLst>
        </xdr:cNvPr>
        <xdr:cNvSpPr txBox="1"/>
      </xdr:nvSpPr>
      <xdr:spPr>
        <a:xfrm>
          <a:off x="17106900" y="232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15028</xdr:rowOff>
    </xdr:from>
    <xdr:to>
      <xdr:col>77</xdr:col>
      <xdr:colOff>95250</xdr:colOff>
      <xdr:row>16</xdr:row>
      <xdr:rowOff>116628</xdr:rowOff>
    </xdr:to>
    <xdr:sp macro="" textlink="">
      <xdr:nvSpPr>
        <xdr:cNvPr id="464" name="楕円 463">
          <a:extLst>
            <a:ext uri="{FF2B5EF4-FFF2-40B4-BE49-F238E27FC236}">
              <a16:creationId xmlns:a16="http://schemas.microsoft.com/office/drawing/2014/main" id="{DA91D421-51FA-4AA0-9941-1392B41FE5EC}"/>
            </a:ext>
          </a:extLst>
        </xdr:cNvPr>
        <xdr:cNvSpPr/>
      </xdr:nvSpPr>
      <xdr:spPr>
        <a:xfrm>
          <a:off x="16129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101405</xdr:rowOff>
    </xdr:from>
    <xdr:ext cx="736600" cy="259045"/>
    <xdr:sp macro="" textlink="">
      <xdr:nvSpPr>
        <xdr:cNvPr id="465" name="テキスト ボックス 464">
          <a:extLst>
            <a:ext uri="{FF2B5EF4-FFF2-40B4-BE49-F238E27FC236}">
              <a16:creationId xmlns:a16="http://schemas.microsoft.com/office/drawing/2014/main" id="{BC9F6280-CCCA-4006-8875-F496539BD82D}"/>
            </a:ext>
          </a:extLst>
        </xdr:cNvPr>
        <xdr:cNvSpPr txBox="1"/>
      </xdr:nvSpPr>
      <xdr:spPr>
        <a:xfrm>
          <a:off x="15798800" y="2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47343</xdr:rowOff>
    </xdr:from>
    <xdr:to>
      <xdr:col>73</xdr:col>
      <xdr:colOff>44450</xdr:colOff>
      <xdr:row>17</xdr:row>
      <xdr:rowOff>148943</xdr:rowOff>
    </xdr:to>
    <xdr:sp macro="" textlink="">
      <xdr:nvSpPr>
        <xdr:cNvPr id="466" name="楕円 465">
          <a:extLst>
            <a:ext uri="{FF2B5EF4-FFF2-40B4-BE49-F238E27FC236}">
              <a16:creationId xmlns:a16="http://schemas.microsoft.com/office/drawing/2014/main" id="{3244BE4C-B0B3-40B7-83B7-C48EBCAA3505}"/>
            </a:ext>
          </a:extLst>
        </xdr:cNvPr>
        <xdr:cNvSpPr/>
      </xdr:nvSpPr>
      <xdr:spPr>
        <a:xfrm>
          <a:off x="15240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133720</xdr:rowOff>
    </xdr:from>
    <xdr:ext cx="762000" cy="259045"/>
    <xdr:sp macro="" textlink="">
      <xdr:nvSpPr>
        <xdr:cNvPr id="467" name="テキスト ボックス 466">
          <a:extLst>
            <a:ext uri="{FF2B5EF4-FFF2-40B4-BE49-F238E27FC236}">
              <a16:creationId xmlns:a16="http://schemas.microsoft.com/office/drawing/2014/main" id="{4C1851E7-6BF4-4A22-B54A-5C5D85E49E51}"/>
            </a:ext>
          </a:extLst>
        </xdr:cNvPr>
        <xdr:cNvSpPr txBox="1"/>
      </xdr:nvSpPr>
      <xdr:spPr>
        <a:xfrm>
          <a:off x="14909800" y="30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58208</xdr:rowOff>
    </xdr:from>
    <xdr:to>
      <xdr:col>68</xdr:col>
      <xdr:colOff>203200</xdr:colOff>
      <xdr:row>18</xdr:row>
      <xdr:rowOff>159808</xdr:rowOff>
    </xdr:to>
    <xdr:sp macro="" textlink="">
      <xdr:nvSpPr>
        <xdr:cNvPr id="468" name="楕円 467">
          <a:extLst>
            <a:ext uri="{FF2B5EF4-FFF2-40B4-BE49-F238E27FC236}">
              <a16:creationId xmlns:a16="http://schemas.microsoft.com/office/drawing/2014/main" id="{3D56058A-8DA8-4603-8AD6-17FDB6B062FA}"/>
            </a:ext>
          </a:extLst>
        </xdr:cNvPr>
        <xdr:cNvSpPr/>
      </xdr:nvSpPr>
      <xdr:spPr>
        <a:xfrm>
          <a:off x="14351000" y="3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144585</xdr:rowOff>
    </xdr:from>
    <xdr:ext cx="762000" cy="259045"/>
    <xdr:sp macro="" textlink="">
      <xdr:nvSpPr>
        <xdr:cNvPr id="469" name="テキスト ボックス 468">
          <a:extLst>
            <a:ext uri="{FF2B5EF4-FFF2-40B4-BE49-F238E27FC236}">
              <a16:creationId xmlns:a16="http://schemas.microsoft.com/office/drawing/2014/main" id="{41743893-2CEB-4903-B350-FE373B1D0742}"/>
            </a:ext>
          </a:extLst>
        </xdr:cNvPr>
        <xdr:cNvSpPr txBox="1"/>
      </xdr:nvSpPr>
      <xdr:spPr>
        <a:xfrm>
          <a:off x="14020800" y="32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139982</xdr:rowOff>
    </xdr:from>
    <xdr:to>
      <xdr:col>64</xdr:col>
      <xdr:colOff>152400</xdr:colOff>
      <xdr:row>19</xdr:row>
      <xdr:rowOff>70132</xdr:rowOff>
    </xdr:to>
    <xdr:sp macro="" textlink="">
      <xdr:nvSpPr>
        <xdr:cNvPr id="470" name="楕円 469">
          <a:extLst>
            <a:ext uri="{FF2B5EF4-FFF2-40B4-BE49-F238E27FC236}">
              <a16:creationId xmlns:a16="http://schemas.microsoft.com/office/drawing/2014/main" id="{6528993C-1EEE-4E88-8330-072081E81BA8}"/>
            </a:ext>
          </a:extLst>
        </xdr:cNvPr>
        <xdr:cNvSpPr/>
      </xdr:nvSpPr>
      <xdr:spPr>
        <a:xfrm>
          <a:off x="13462000" y="32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54909</xdr:rowOff>
    </xdr:from>
    <xdr:ext cx="762000" cy="259045"/>
    <xdr:sp macro="" textlink="">
      <xdr:nvSpPr>
        <xdr:cNvPr id="471" name="テキスト ボックス 470">
          <a:extLst>
            <a:ext uri="{FF2B5EF4-FFF2-40B4-BE49-F238E27FC236}">
              <a16:creationId xmlns:a16="http://schemas.microsoft.com/office/drawing/2014/main" id="{107750E3-E223-4E32-AF87-66B24C2DA0FF}"/>
            </a:ext>
          </a:extLst>
        </xdr:cNvPr>
        <xdr:cNvSpPr txBox="1"/>
      </xdr:nvSpPr>
      <xdr:spPr>
        <a:xfrm>
          <a:off x="13131800" y="331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年度に比率が大きく上昇しているが、これは会計年度任用職員制度が始まったことにより、物件費の比率が減少し、代わりに人件費の比率が増加したためである。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年度は人勧の反映により、金額的に見れば前年度比で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百万円の増となっているが、法人住民税や普通交付税等の経常的収入が例年より多かったことから、比率は前年度比で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20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年度は会計年度任用職員制度が始まり、物件費としての臨時雇用賃金が計上されなくなったため、比率は大きく減少した。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以降は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等のデジタル化に関連した経費やコロナ対策でのプレミアム付き商品券事業の委託費等の歳出が増加したものの、経常的収入が例年より多かったため比率の上昇は抑えられている。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比率が類似団体平均を上回り続けている要因としては、蜂ヶ峯総合公園や和木駅の指定管理、コミュニティバスの運行委託といった町特有の事情が挙げられる。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19</xdr:row>
      <xdr:rowOff>19558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719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19</xdr:row>
      <xdr:rowOff>19558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20</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405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90424</xdr:rowOff>
    </xdr:from>
    <xdr:to>
      <xdr:col>69</xdr:col>
      <xdr:colOff>92075</xdr:colOff>
      <xdr:row>20</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519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140208</xdr:rowOff>
    </xdr:from>
    <xdr:to>
      <xdr:col>78</xdr:col>
      <xdr:colOff>120650</xdr:colOff>
      <xdr:row>19</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55135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103632</xdr:rowOff>
    </xdr:from>
    <xdr:to>
      <xdr:col>74</xdr:col>
      <xdr:colOff>31750</xdr:colOff>
      <xdr:row>19</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18559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67056</xdr:rowOff>
    </xdr:from>
    <xdr:to>
      <xdr:col>69</xdr:col>
      <xdr:colOff>142875</xdr:colOff>
      <xdr:row>20</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153433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8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39624</xdr:rowOff>
    </xdr:from>
    <xdr:to>
      <xdr:col>65</xdr:col>
      <xdr:colOff>53975</xdr:colOff>
      <xdr:row>20</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126001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年度の決算額で言えば、前年度比で</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百万円の減となっている。これは令和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コロナ対策で実施した給付金事業が主な要因である。もともと高齢者や障害者に対する町独自の福祉施策を行なっているため、給付金等の臨時的なものを除けば、例年よりも決算額は多く、比率も以前のように高くなると思われた。しかしながら、経常的収入が例年より多かったことから、経常収支比率は減少する結果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毎年、類似団体平均を下回っている。この項目については、当町では他会計繰出金が主に占めており、中でも公共下水道事業への繰出金が大きく影響している。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年度においては、決算額的には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百万円の増加となったが、経常的収入が例年より多かったことから比率は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85090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8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56</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決算額で見れば令和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の増加となっており、その要因としては、コロナ対策による給付金事業等が挙げられる。他の経常経費と同じく、経常的収入が多かったことにより、比率の上昇は抑えられ、前年度と同ポイントとなっ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ここ数年は類似団体平均に近い数値で推移していたが、令和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上昇した原因としては、過去に実施した大規模建設事業に係る地方債の償還が始まったことが挙げられる。ただ、経常的収入が例年より多かったため、比率は大きく増加しなかったが、今後も多額の償還が続くことから、経常的収入の状況によっては比率がもっと高くなるもの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15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15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1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これまで類似団体平均を上回り、高い数値を推移してきたが、令和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年度は経常的収入が例年より多く、類似団体平均を下回った。そのうちの法人住民税の収入は臨時的なもので、今後、比率は再び類似団体平均を上回るものと考えている。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また、恒常的に比率を引き上げている要因は物件費であり、町独自の事業によるものが大きい。これらの事業は継続していく予定であるが、縮減となるよう努めたい。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14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239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80</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496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111761</xdr:rowOff>
    </xdr:from>
    <xdr:to>
      <xdr:col>69</xdr:col>
      <xdr:colOff>92075</xdr:colOff>
      <xdr:row>80</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563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130178</xdr:rowOff>
    </xdr:from>
    <xdr:to>
      <xdr:col>29</xdr:col>
      <xdr:colOff>127000</xdr:colOff>
      <xdr:row>16</xdr:row>
      <xdr:rowOff>29807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9553"/>
          <a:ext cx="647700" cy="7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29807</xdr:rowOff>
    </xdr:from>
    <xdr:to>
      <xdr:col>26</xdr:col>
      <xdr:colOff>50800</xdr:colOff>
      <xdr:row>16</xdr:row>
      <xdr:rowOff>65918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0632"/>
          <a:ext cx="698500" cy="36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65918</xdr:rowOff>
    </xdr:from>
    <xdr:to>
      <xdr:col>22</xdr:col>
      <xdr:colOff>114300</xdr:colOff>
      <xdr:row>16</xdr:row>
      <xdr:rowOff>77516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6743"/>
          <a:ext cx="698500" cy="1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157239</xdr:rowOff>
    </xdr:from>
    <xdr:to>
      <xdr:col>22</xdr:col>
      <xdr:colOff>165100</xdr:colOff>
      <xdr:row>16</xdr:row>
      <xdr:rowOff>87389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97566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77516</xdr:rowOff>
    </xdr:from>
    <xdr:to>
      <xdr:col>18</xdr:col>
      <xdr:colOff>177800</xdr:colOff>
      <xdr:row>16</xdr:row>
      <xdr:rowOff>121293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8341"/>
          <a:ext cx="698500" cy="4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13251</xdr:rowOff>
    </xdr:from>
    <xdr:to>
      <xdr:col>19</xdr:col>
      <xdr:colOff>38100</xdr:colOff>
      <xdr:row>16</xdr:row>
      <xdr:rowOff>114851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125028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69647</xdr:rowOff>
    </xdr:from>
    <xdr:to>
      <xdr:col>15</xdr:col>
      <xdr:colOff>101600</xdr:colOff>
      <xdr:row>16</xdr:row>
      <xdr:rowOff>171247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79378</xdr:rowOff>
    </xdr:from>
    <xdr:to>
      <xdr:col>29</xdr:col>
      <xdr:colOff>177800</xdr:colOff>
      <xdr:row>16</xdr:row>
      <xdr:rowOff>9528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51455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150457</xdr:rowOff>
    </xdr:from>
    <xdr:to>
      <xdr:col>26</xdr:col>
      <xdr:colOff>101600</xdr:colOff>
      <xdr:row>16</xdr:row>
      <xdr:rowOff>80607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65384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5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15118</xdr:rowOff>
    </xdr:from>
    <xdr:to>
      <xdr:col>22</xdr:col>
      <xdr:colOff>165100</xdr:colOff>
      <xdr:row>16</xdr:row>
      <xdr:rowOff>116718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101495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26716</xdr:rowOff>
    </xdr:from>
    <xdr:to>
      <xdr:col>19</xdr:col>
      <xdr:colOff>38100</xdr:colOff>
      <xdr:row>16</xdr:row>
      <xdr:rowOff>128316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113093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70493</xdr:rowOff>
    </xdr:from>
    <xdr:to>
      <xdr:col>15</xdr:col>
      <xdr:colOff>101600</xdr:colOff>
      <xdr:row>17</xdr:row>
      <xdr:rowOff>643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156870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131409</xdr:rowOff>
    </xdr:from>
    <xdr:to>
      <xdr:col>29</xdr:col>
      <xdr:colOff>127000</xdr:colOff>
      <xdr:row>37</xdr:row>
      <xdr:rowOff>145974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84659"/>
          <a:ext cx="647700" cy="18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145974</xdr:rowOff>
    </xdr:from>
    <xdr:to>
      <xdr:col>26</xdr:col>
      <xdr:colOff>50800</xdr:colOff>
      <xdr:row>37</xdr:row>
      <xdr:rowOff>190273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70674"/>
          <a:ext cx="698500" cy="4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166091</xdr:rowOff>
    </xdr:from>
    <xdr:to>
      <xdr:col>22</xdr:col>
      <xdr:colOff>114300</xdr:colOff>
      <xdr:row>37</xdr:row>
      <xdr:rowOff>190273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90791"/>
          <a:ext cx="698500" cy="2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109788</xdr:rowOff>
    </xdr:from>
    <xdr:to>
      <xdr:col>22</xdr:col>
      <xdr:colOff>165100</xdr:colOff>
      <xdr:row>37</xdr:row>
      <xdr:rowOff>39938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221565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166091</xdr:rowOff>
    </xdr:from>
    <xdr:to>
      <xdr:col>18</xdr:col>
      <xdr:colOff>177800</xdr:colOff>
      <xdr:row>37</xdr:row>
      <xdr:rowOff>169781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90791"/>
          <a:ext cx="6985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145645</xdr:rowOff>
    </xdr:from>
    <xdr:to>
      <xdr:col>19</xdr:col>
      <xdr:colOff>38100</xdr:colOff>
      <xdr:row>37</xdr:row>
      <xdr:rowOff>75795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257422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29272</xdr:rowOff>
    </xdr:from>
    <xdr:to>
      <xdr:col>15</xdr:col>
      <xdr:colOff>101600</xdr:colOff>
      <xdr:row>37</xdr:row>
      <xdr:rowOff>130872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312499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80609</xdr:rowOff>
    </xdr:from>
    <xdr:to>
      <xdr:col>29</xdr:col>
      <xdr:colOff>177800</xdr:colOff>
      <xdr:row>37</xdr:row>
      <xdr:rowOff>10759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52686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95174</xdr:rowOff>
    </xdr:from>
    <xdr:to>
      <xdr:col>26</xdr:col>
      <xdr:colOff>101600</xdr:colOff>
      <xdr:row>37</xdr:row>
      <xdr:rowOff>196774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181551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0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139473</xdr:rowOff>
    </xdr:from>
    <xdr:to>
      <xdr:col>22</xdr:col>
      <xdr:colOff>165100</xdr:colOff>
      <xdr:row>37</xdr:row>
      <xdr:rowOff>241073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6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225850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115291</xdr:rowOff>
    </xdr:from>
    <xdr:to>
      <xdr:col>19</xdr:col>
      <xdr:colOff>38100</xdr:colOff>
      <xdr:row>37</xdr:row>
      <xdr:rowOff>216891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3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201668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118981</xdr:rowOff>
    </xdr:from>
    <xdr:to>
      <xdr:col>15</xdr:col>
      <xdr:colOff>101600</xdr:colOff>
      <xdr:row>37</xdr:row>
      <xdr:rowOff>220581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4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205358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88874</xdr:rowOff>
    </xdr:from>
    <xdr:to>
      <xdr:col>24</xdr:col>
      <xdr:colOff>63500</xdr:colOff>
      <xdr:row>35</xdr:row>
      <xdr:rowOff>136865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9624"/>
          <a:ext cx="838200" cy="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136865</xdr:rowOff>
    </xdr:from>
    <xdr:to>
      <xdr:col>19</xdr:col>
      <xdr:colOff>177800</xdr:colOff>
      <xdr:row>36</xdr:row>
      <xdr:rowOff>6190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7615"/>
          <a:ext cx="889000" cy="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6190</xdr:rowOff>
    </xdr:from>
    <xdr:to>
      <xdr:col>15</xdr:col>
      <xdr:colOff>50800</xdr:colOff>
      <xdr:row>37</xdr:row>
      <xdr:rowOff>391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8390"/>
          <a:ext cx="889000" cy="1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391</xdr:rowOff>
    </xdr:from>
    <xdr:to>
      <xdr:col>10</xdr:col>
      <xdr:colOff>114300</xdr:colOff>
      <xdr:row>37</xdr:row>
      <xdr:rowOff>17201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4041"/>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38074</xdr:rowOff>
    </xdr:from>
    <xdr:to>
      <xdr:col>24</xdr:col>
      <xdr:colOff>114300</xdr:colOff>
      <xdr:row>35</xdr:row>
      <xdr:rowOff>139674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86065</xdr:rowOff>
    </xdr:from>
    <xdr:to>
      <xdr:col>20</xdr:col>
      <xdr:colOff>38100</xdr:colOff>
      <xdr:row>36</xdr:row>
      <xdr:rowOff>16215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7342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126840</xdr:rowOff>
    </xdr:from>
    <xdr:to>
      <xdr:col>15</xdr:col>
      <xdr:colOff>101600</xdr:colOff>
      <xdr:row>36</xdr:row>
      <xdr:rowOff>56990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48117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121041</xdr:rowOff>
    </xdr:from>
    <xdr:to>
      <xdr:col>10</xdr:col>
      <xdr:colOff>165100</xdr:colOff>
      <xdr:row>37</xdr:row>
      <xdr:rowOff>51191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42318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137851</xdr:rowOff>
    </xdr:from>
    <xdr:to>
      <xdr:col>6</xdr:col>
      <xdr:colOff>38100</xdr:colOff>
      <xdr:row>37</xdr:row>
      <xdr:rowOff>68001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59128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126510</xdr:rowOff>
    </xdr:from>
    <xdr:to>
      <xdr:col>24</xdr:col>
      <xdr:colOff>63500</xdr:colOff>
      <xdr:row>57</xdr:row>
      <xdr:rowOff>162621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9160"/>
          <a:ext cx="8382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162621</xdr:rowOff>
    </xdr:from>
    <xdr:to>
      <xdr:col>19</xdr:col>
      <xdr:colOff>177800</xdr:colOff>
      <xdr:row>57</xdr:row>
      <xdr:rowOff>166884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5271"/>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157508</xdr:rowOff>
    </xdr:from>
    <xdr:to>
      <xdr:col>15</xdr:col>
      <xdr:colOff>50800</xdr:colOff>
      <xdr:row>57</xdr:row>
      <xdr:rowOff>166884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30158"/>
          <a:ext cx="889000" cy="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121542</xdr:rowOff>
    </xdr:from>
    <xdr:to>
      <xdr:col>15</xdr:col>
      <xdr:colOff>101600</xdr:colOff>
      <xdr:row>58</xdr:row>
      <xdr:rowOff>51692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8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157508</xdr:rowOff>
    </xdr:from>
    <xdr:to>
      <xdr:col>10</xdr:col>
      <xdr:colOff>114300</xdr:colOff>
      <xdr:row>57</xdr:row>
      <xdr:rowOff>159750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30158"/>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121108</xdr:rowOff>
    </xdr:from>
    <xdr:to>
      <xdr:col>10</xdr:col>
      <xdr:colOff>165100</xdr:colOff>
      <xdr:row>58</xdr:row>
      <xdr:rowOff>51258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42385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121782</xdr:rowOff>
    </xdr:from>
    <xdr:to>
      <xdr:col>6</xdr:col>
      <xdr:colOff>38100</xdr:colOff>
      <xdr:row>58</xdr:row>
      <xdr:rowOff>51932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43059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75710</xdr:rowOff>
    </xdr:from>
    <xdr:to>
      <xdr:col>24</xdr:col>
      <xdr:colOff>114300</xdr:colOff>
      <xdr:row>58</xdr:row>
      <xdr:rowOff>5860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54137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111821</xdr:rowOff>
    </xdr:from>
    <xdr:to>
      <xdr:col>20</xdr:col>
      <xdr:colOff>38100</xdr:colOff>
      <xdr:row>58</xdr:row>
      <xdr:rowOff>41971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33098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116084</xdr:rowOff>
    </xdr:from>
    <xdr:to>
      <xdr:col>15</xdr:col>
      <xdr:colOff>101600</xdr:colOff>
      <xdr:row>58</xdr:row>
      <xdr:rowOff>46234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62761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6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106708</xdr:rowOff>
    </xdr:from>
    <xdr:to>
      <xdr:col>10</xdr:col>
      <xdr:colOff>165100</xdr:colOff>
      <xdr:row>58</xdr:row>
      <xdr:rowOff>36858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53385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5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108950</xdr:rowOff>
    </xdr:from>
    <xdr:to>
      <xdr:col>6</xdr:col>
      <xdr:colOff>38100</xdr:colOff>
      <xdr:row>58</xdr:row>
      <xdr:rowOff>39100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55627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74434</xdr:rowOff>
    </xdr:from>
    <xdr:to>
      <xdr:col>24</xdr:col>
      <xdr:colOff>63500</xdr:colOff>
      <xdr:row>78</xdr:row>
      <xdr:rowOff>147644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7534"/>
          <a:ext cx="838200" cy="7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147644</xdr:rowOff>
    </xdr:from>
    <xdr:to>
      <xdr:col>19</xdr:col>
      <xdr:colOff>177800</xdr:colOff>
      <xdr:row>78</xdr:row>
      <xdr:rowOff>162465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0744"/>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157035</xdr:rowOff>
    </xdr:from>
    <xdr:to>
      <xdr:col>15</xdr:col>
      <xdr:colOff>50800</xdr:colOff>
      <xdr:row>78</xdr:row>
      <xdr:rowOff>162465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013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53715</xdr:rowOff>
    </xdr:from>
    <xdr:to>
      <xdr:col>15</xdr:col>
      <xdr:colOff>101600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151434</xdr:rowOff>
    </xdr:from>
    <xdr:to>
      <xdr:col>10</xdr:col>
      <xdr:colOff>114300</xdr:colOff>
      <xdr:row>78</xdr:row>
      <xdr:rowOff>157035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453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150413</xdr:rowOff>
    </xdr:from>
    <xdr:to>
      <xdr:col>10</xdr:col>
      <xdr:colOff>165100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127572</xdr:rowOff>
    </xdr:from>
    <xdr:to>
      <xdr:col>6</xdr:col>
      <xdr:colOff>38100</xdr:colOff>
      <xdr:row>78</xdr:row>
      <xdr:rowOff>57722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74249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23634</xdr:rowOff>
    </xdr:from>
    <xdr:to>
      <xdr:col>24</xdr:col>
      <xdr:colOff>114300</xdr:colOff>
      <xdr:row>78</xdr:row>
      <xdr:rowOff>125234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110011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96844</xdr:rowOff>
    </xdr:from>
    <xdr:to>
      <xdr:col>20</xdr:col>
      <xdr:colOff>38100</xdr:colOff>
      <xdr:row>79</xdr:row>
      <xdr:rowOff>26994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18121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111665</xdr:rowOff>
    </xdr:from>
    <xdr:to>
      <xdr:col>15</xdr:col>
      <xdr:colOff>101600</xdr:colOff>
      <xdr:row>79</xdr:row>
      <xdr:rowOff>41815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32942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106235</xdr:rowOff>
    </xdr:from>
    <xdr:to>
      <xdr:col>10</xdr:col>
      <xdr:colOff>165100</xdr:colOff>
      <xdr:row>79</xdr:row>
      <xdr:rowOff>36385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27512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100634</xdr:rowOff>
    </xdr:from>
    <xdr:to>
      <xdr:col>6</xdr:col>
      <xdr:colOff>38100</xdr:colOff>
      <xdr:row>79</xdr:row>
      <xdr:rowOff>30784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21911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99978</xdr:rowOff>
    </xdr:from>
    <xdr:to>
      <xdr:col>24</xdr:col>
      <xdr:colOff>63500</xdr:colOff>
      <xdr:row>96</xdr:row>
      <xdr:rowOff>164878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87728"/>
          <a:ext cx="8382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99978</xdr:rowOff>
    </xdr:from>
    <xdr:to>
      <xdr:col>19</xdr:col>
      <xdr:colOff>177800</xdr:colOff>
      <xdr:row>97</xdr:row>
      <xdr:rowOff>83900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87728"/>
          <a:ext cx="889000" cy="3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83900</xdr:rowOff>
    </xdr:from>
    <xdr:to>
      <xdr:col>15</xdr:col>
      <xdr:colOff>50800</xdr:colOff>
      <xdr:row>97</xdr:row>
      <xdr:rowOff>137621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14550"/>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42973</xdr:rowOff>
    </xdr:from>
    <xdr:to>
      <xdr:col>15</xdr:col>
      <xdr:colOff>101600</xdr:colOff>
      <xdr:row>97</xdr:row>
      <xdr:rowOff>144573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135700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137621</xdr:rowOff>
    </xdr:from>
    <xdr:to>
      <xdr:col>10</xdr:col>
      <xdr:colOff>114300</xdr:colOff>
      <xdr:row>98</xdr:row>
      <xdr:rowOff>939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68271"/>
          <a:ext cx="889000" cy="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114078</xdr:rowOff>
    </xdr:from>
    <xdr:to>
      <xdr:col>24</xdr:col>
      <xdr:colOff>114300</xdr:colOff>
      <xdr:row>97</xdr:row>
      <xdr:rowOff>44228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92505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5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49178</xdr:rowOff>
    </xdr:from>
    <xdr:to>
      <xdr:col>20</xdr:col>
      <xdr:colOff>38100</xdr:colOff>
      <xdr:row>95</xdr:row>
      <xdr:rowOff>150778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141905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2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33100</xdr:rowOff>
    </xdr:from>
    <xdr:to>
      <xdr:col>15</xdr:col>
      <xdr:colOff>101600</xdr:colOff>
      <xdr:row>97</xdr:row>
      <xdr:rowOff>134700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151227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4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86821</xdr:rowOff>
    </xdr:from>
    <xdr:to>
      <xdr:col>10</xdr:col>
      <xdr:colOff>165100</xdr:colOff>
      <xdr:row>98</xdr:row>
      <xdr:rowOff>16971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121589</xdr:rowOff>
    </xdr:from>
    <xdr:to>
      <xdr:col>6</xdr:col>
      <xdr:colOff>38100</xdr:colOff>
      <xdr:row>98</xdr:row>
      <xdr:rowOff>51739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42866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29312</xdr:rowOff>
    </xdr:from>
    <xdr:to>
      <xdr:col>55</xdr:col>
      <xdr:colOff>0</xdr:colOff>
      <xdr:row>38</xdr:row>
      <xdr:rowOff>64370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44412"/>
          <a:ext cx="8382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54968</xdr:rowOff>
    </xdr:from>
    <xdr:to>
      <xdr:col>50</xdr:col>
      <xdr:colOff>114300</xdr:colOff>
      <xdr:row>38</xdr:row>
      <xdr:rowOff>64370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27168"/>
          <a:ext cx="889000" cy="3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54968</xdr:rowOff>
    </xdr:from>
    <xdr:to>
      <xdr:col>45</xdr:col>
      <xdr:colOff>177800</xdr:colOff>
      <xdr:row>38</xdr:row>
      <xdr:rowOff>87478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27168"/>
          <a:ext cx="889000" cy="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134261</xdr:rowOff>
    </xdr:from>
    <xdr:to>
      <xdr:col>46</xdr:col>
      <xdr:colOff>38100</xdr:colOff>
      <xdr:row>35</xdr:row>
      <xdr:rowOff>64411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80938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81296</xdr:rowOff>
    </xdr:from>
    <xdr:to>
      <xdr:col>41</xdr:col>
      <xdr:colOff>50800</xdr:colOff>
      <xdr:row>38</xdr:row>
      <xdr:rowOff>87478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6396"/>
          <a:ext cx="8890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62885</xdr:rowOff>
    </xdr:from>
    <xdr:to>
      <xdr:col>41</xdr:col>
      <xdr:colOff>101600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71050</xdr:rowOff>
    </xdr:from>
    <xdr:to>
      <xdr:col>36</xdr:col>
      <xdr:colOff>165100</xdr:colOff>
      <xdr:row>38</xdr:row>
      <xdr:rowOff>1200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17727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149962</xdr:rowOff>
    </xdr:from>
    <xdr:to>
      <xdr:col>55</xdr:col>
      <xdr:colOff>50800</xdr:colOff>
      <xdr:row>38</xdr:row>
      <xdr:rowOff>80112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64889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13570</xdr:rowOff>
    </xdr:from>
    <xdr:to>
      <xdr:col>50</xdr:col>
      <xdr:colOff>165100</xdr:colOff>
      <xdr:row>38</xdr:row>
      <xdr:rowOff>115170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106297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4168</xdr:rowOff>
    </xdr:from>
    <xdr:to>
      <xdr:col>46</xdr:col>
      <xdr:colOff>38100</xdr:colOff>
      <xdr:row>36</xdr:row>
      <xdr:rowOff>105768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96895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6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36678</xdr:rowOff>
    </xdr:from>
    <xdr:to>
      <xdr:col>41</xdr:col>
      <xdr:colOff>101600</xdr:colOff>
      <xdr:row>38</xdr:row>
      <xdr:rowOff>138278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129405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30496</xdr:rowOff>
    </xdr:from>
    <xdr:to>
      <xdr:col>36</xdr:col>
      <xdr:colOff>165100</xdr:colOff>
      <xdr:row>38</xdr:row>
      <xdr:rowOff>132096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123223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45934</xdr:rowOff>
    </xdr:from>
    <xdr:to>
      <xdr:col>55</xdr:col>
      <xdr:colOff>0</xdr:colOff>
      <xdr:row>58</xdr:row>
      <xdr:rowOff>160199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90034"/>
          <a:ext cx="838200" cy="1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45934</xdr:rowOff>
    </xdr:from>
    <xdr:to>
      <xdr:col>50</xdr:col>
      <xdr:colOff>114300</xdr:colOff>
      <xdr:row>58</xdr:row>
      <xdr:rowOff>120051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90034"/>
          <a:ext cx="889000" cy="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120051</xdr:rowOff>
    </xdr:from>
    <xdr:to>
      <xdr:col>45</xdr:col>
      <xdr:colOff>177800</xdr:colOff>
      <xdr:row>58</xdr:row>
      <xdr:rowOff>139797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64151"/>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4413</xdr:rowOff>
    </xdr:from>
    <xdr:to>
      <xdr:col>46</xdr:col>
      <xdr:colOff>38100</xdr:colOff>
      <xdr:row>58</xdr:row>
      <xdr:rowOff>106013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122540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118797</xdr:rowOff>
    </xdr:from>
    <xdr:to>
      <xdr:col>41</xdr:col>
      <xdr:colOff>50800</xdr:colOff>
      <xdr:row>58</xdr:row>
      <xdr:rowOff>139797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19997"/>
          <a:ext cx="889000" cy="36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4747</xdr:rowOff>
    </xdr:from>
    <xdr:to>
      <xdr:col>41</xdr:col>
      <xdr:colOff>101600</xdr:colOff>
      <xdr:row>58</xdr:row>
      <xdr:rowOff>106347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122874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19317</xdr:rowOff>
    </xdr:from>
    <xdr:to>
      <xdr:col>36</xdr:col>
      <xdr:colOff>165100</xdr:colOff>
      <xdr:row>58</xdr:row>
      <xdr:rowOff>120917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6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112044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5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109399</xdr:rowOff>
    </xdr:from>
    <xdr:to>
      <xdr:col>55</xdr:col>
      <xdr:colOff>50800</xdr:colOff>
      <xdr:row>59</xdr:row>
      <xdr:rowOff>39549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24326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166584</xdr:rowOff>
    </xdr:from>
    <xdr:to>
      <xdr:col>50</xdr:col>
      <xdr:colOff>165100</xdr:colOff>
      <xdr:row>58</xdr:row>
      <xdr:rowOff>96734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87861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3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69251</xdr:rowOff>
    </xdr:from>
    <xdr:to>
      <xdr:col>46</xdr:col>
      <xdr:colOff>38100</xdr:colOff>
      <xdr:row>58</xdr:row>
      <xdr:rowOff>170851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161978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88997</xdr:rowOff>
    </xdr:from>
    <xdr:to>
      <xdr:col>41</xdr:col>
      <xdr:colOff>101600</xdr:colOff>
      <xdr:row>59</xdr:row>
      <xdr:rowOff>19147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10274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67997</xdr:rowOff>
    </xdr:from>
    <xdr:to>
      <xdr:col>36</xdr:col>
      <xdr:colOff>165100</xdr:colOff>
      <xdr:row>56</xdr:row>
      <xdr:rowOff>169597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14674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44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37002</xdr:rowOff>
    </xdr:from>
    <xdr:to>
      <xdr:col>55</xdr:col>
      <xdr:colOff>0</xdr:colOff>
      <xdr:row>79</xdr:row>
      <xdr:rowOff>41255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81552"/>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41255</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5805"/>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43393</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7943"/>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119557</xdr:rowOff>
    </xdr:from>
    <xdr:to>
      <xdr:col>46</xdr:col>
      <xdr:colOff>38100</xdr:colOff>
      <xdr:row>79</xdr:row>
      <xdr:rowOff>49707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42890</xdr:rowOff>
    </xdr:from>
    <xdr:to>
      <xdr:col>41</xdr:col>
      <xdr:colOff>50800</xdr:colOff>
      <xdr:row>79</xdr:row>
      <xdr:rowOff>43393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744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157652</xdr:rowOff>
    </xdr:from>
    <xdr:to>
      <xdr:col>55</xdr:col>
      <xdr:colOff>50800</xdr:colOff>
      <xdr:row>79</xdr:row>
      <xdr:rowOff>87802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72579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161905</xdr:rowOff>
    </xdr:from>
    <xdr:to>
      <xdr:col>50</xdr:col>
      <xdr:colOff>165100</xdr:colOff>
      <xdr:row>79</xdr:row>
      <xdr:rowOff>92055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83182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164043</xdr:rowOff>
    </xdr:from>
    <xdr:to>
      <xdr:col>41</xdr:col>
      <xdr:colOff>101600</xdr:colOff>
      <xdr:row>79</xdr:row>
      <xdr:rowOff>94193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85320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163540</xdr:rowOff>
    </xdr:from>
    <xdr:to>
      <xdr:col>36</xdr:col>
      <xdr:colOff>165100</xdr:colOff>
      <xdr:row>79</xdr:row>
      <xdr:rowOff>93690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84817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131048</xdr:rowOff>
    </xdr:from>
    <xdr:to>
      <xdr:col>55</xdr:col>
      <xdr:colOff>0</xdr:colOff>
      <xdr:row>98</xdr:row>
      <xdr:rowOff>72137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90248"/>
          <a:ext cx="838200" cy="28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131048</xdr:rowOff>
    </xdr:from>
    <xdr:to>
      <xdr:col>50</xdr:col>
      <xdr:colOff>114300</xdr:colOff>
      <xdr:row>97</xdr:row>
      <xdr:rowOff>149316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90248"/>
          <a:ext cx="889000" cy="1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149316</xdr:rowOff>
    </xdr:from>
    <xdr:to>
      <xdr:col>45</xdr:col>
      <xdr:colOff>177800</xdr:colOff>
      <xdr:row>98</xdr:row>
      <xdr:rowOff>32651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79966"/>
          <a:ext cx="889000" cy="5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67187</xdr:rowOff>
    </xdr:from>
    <xdr:to>
      <xdr:col>46</xdr:col>
      <xdr:colOff>38100</xdr:colOff>
      <xdr:row>97</xdr:row>
      <xdr:rowOff>168787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109773</xdr:rowOff>
    </xdr:from>
    <xdr:to>
      <xdr:col>41</xdr:col>
      <xdr:colOff>50800</xdr:colOff>
      <xdr:row>98</xdr:row>
      <xdr:rowOff>32651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054623"/>
          <a:ext cx="889000" cy="78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21337</xdr:rowOff>
    </xdr:from>
    <xdr:to>
      <xdr:col>55</xdr:col>
      <xdr:colOff>50800</xdr:colOff>
      <xdr:row>98</xdr:row>
      <xdr:rowOff>122937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107714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80248</xdr:rowOff>
    </xdr:from>
    <xdr:to>
      <xdr:col>50</xdr:col>
      <xdr:colOff>165100</xdr:colOff>
      <xdr:row>97</xdr:row>
      <xdr:rowOff>10398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26925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3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98516</xdr:rowOff>
    </xdr:from>
    <xdr:to>
      <xdr:col>46</xdr:col>
      <xdr:colOff>38100</xdr:colOff>
      <xdr:row>98</xdr:row>
      <xdr:rowOff>28666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19793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153301</xdr:rowOff>
    </xdr:from>
    <xdr:to>
      <xdr:col>41</xdr:col>
      <xdr:colOff>101600</xdr:colOff>
      <xdr:row>98</xdr:row>
      <xdr:rowOff>83451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74578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58973</xdr:rowOff>
    </xdr:from>
    <xdr:to>
      <xdr:col>36</xdr:col>
      <xdr:colOff>165100</xdr:colOff>
      <xdr:row>93</xdr:row>
      <xdr:rowOff>160573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0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5650</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577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86286</xdr:rowOff>
    </xdr:from>
    <xdr:to>
      <xdr:col>76</xdr:col>
      <xdr:colOff>165100</xdr:colOff>
      <xdr:row>39</xdr:row>
      <xdr:rowOff>16436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32963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28966</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5516"/>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98341</xdr:rowOff>
    </xdr:from>
    <xdr:to>
      <xdr:col>72</xdr:col>
      <xdr:colOff>38100</xdr:colOff>
      <xdr:row>39</xdr:row>
      <xdr:rowOff>28491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45018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90949</xdr:rowOff>
    </xdr:from>
    <xdr:to>
      <xdr:col>67</xdr:col>
      <xdr:colOff>101600</xdr:colOff>
      <xdr:row>39</xdr:row>
      <xdr:rowOff>21099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0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37627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149616</xdr:rowOff>
    </xdr:from>
    <xdr:to>
      <xdr:col>67</xdr:col>
      <xdr:colOff>101600</xdr:colOff>
      <xdr:row>39</xdr:row>
      <xdr:rowOff>79766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70893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54738</xdr:rowOff>
    </xdr:from>
    <xdr:to>
      <xdr:col>85</xdr:col>
      <xdr:colOff>127000</xdr:colOff>
      <xdr:row>77</xdr:row>
      <xdr:rowOff>106535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56388"/>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106535</xdr:rowOff>
    </xdr:from>
    <xdr:to>
      <xdr:col>81</xdr:col>
      <xdr:colOff>50800</xdr:colOff>
      <xdr:row>77</xdr:row>
      <xdr:rowOff>131474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08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131474</xdr:rowOff>
    </xdr:from>
    <xdr:to>
      <xdr:col>76</xdr:col>
      <xdr:colOff>114300</xdr:colOff>
      <xdr:row>77</xdr:row>
      <xdr:rowOff>145419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3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43039</xdr:rowOff>
    </xdr:from>
    <xdr:to>
      <xdr:col>76</xdr:col>
      <xdr:colOff>165100</xdr:colOff>
      <xdr:row>77</xdr:row>
      <xdr:rowOff>144639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161166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145419</xdr:rowOff>
    </xdr:from>
    <xdr:to>
      <xdr:col>71</xdr:col>
      <xdr:colOff>177800</xdr:colOff>
      <xdr:row>77</xdr:row>
      <xdr:rowOff>153161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7069"/>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50473</xdr:rowOff>
    </xdr:from>
    <xdr:to>
      <xdr:col>72</xdr:col>
      <xdr:colOff>38100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74064</xdr:rowOff>
    </xdr:from>
    <xdr:to>
      <xdr:col>67</xdr:col>
      <xdr:colOff>101600</xdr:colOff>
      <xdr:row>78</xdr:row>
      <xdr:rowOff>4214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20741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3938</xdr:rowOff>
    </xdr:from>
    <xdr:to>
      <xdr:col>85</xdr:col>
      <xdr:colOff>177800</xdr:colOff>
      <xdr:row>77</xdr:row>
      <xdr:rowOff>105538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26815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55735</xdr:rowOff>
    </xdr:from>
    <xdr:to>
      <xdr:col>81</xdr:col>
      <xdr:colOff>101600</xdr:colOff>
      <xdr:row>77</xdr:row>
      <xdr:rowOff>157335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148462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80674</xdr:rowOff>
    </xdr:from>
    <xdr:to>
      <xdr:col>76</xdr:col>
      <xdr:colOff>165100</xdr:colOff>
      <xdr:row>78</xdr:row>
      <xdr:rowOff>10824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94619</xdr:rowOff>
    </xdr:from>
    <xdr:to>
      <xdr:col>72</xdr:col>
      <xdr:colOff>38100</xdr:colOff>
      <xdr:row>78</xdr:row>
      <xdr:rowOff>24769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102361</xdr:rowOff>
    </xdr:from>
    <xdr:to>
      <xdr:col>67</xdr:col>
      <xdr:colOff>101600</xdr:colOff>
      <xdr:row>78</xdr:row>
      <xdr:rowOff>32511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23638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22464</xdr:rowOff>
    </xdr:from>
    <xdr:to>
      <xdr:col>85</xdr:col>
      <xdr:colOff>127000</xdr:colOff>
      <xdr:row>98</xdr:row>
      <xdr:rowOff>124113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24564"/>
          <a:ext cx="838200" cy="10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124113</xdr:rowOff>
    </xdr:from>
    <xdr:to>
      <xdr:col>81</xdr:col>
      <xdr:colOff>50800</xdr:colOff>
      <xdr:row>98</xdr:row>
      <xdr:rowOff>130023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6213"/>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105173</xdr:rowOff>
    </xdr:from>
    <xdr:to>
      <xdr:col>76</xdr:col>
      <xdr:colOff>114300</xdr:colOff>
      <xdr:row>98</xdr:row>
      <xdr:rowOff>130023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07273"/>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77594</xdr:rowOff>
    </xdr:from>
    <xdr:to>
      <xdr:col>76</xdr:col>
      <xdr:colOff>165100</xdr:colOff>
      <xdr:row>99</xdr:row>
      <xdr:rowOff>7744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24271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76657</xdr:rowOff>
    </xdr:from>
    <xdr:to>
      <xdr:col>71</xdr:col>
      <xdr:colOff>177800</xdr:colOff>
      <xdr:row>98</xdr:row>
      <xdr:rowOff>105173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78757"/>
          <a:ext cx="889000" cy="2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106687</xdr:rowOff>
    </xdr:from>
    <xdr:to>
      <xdr:col>72</xdr:col>
      <xdr:colOff>38100</xdr:colOff>
      <xdr:row>99</xdr:row>
      <xdr:rowOff>36837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104005</xdr:rowOff>
    </xdr:from>
    <xdr:to>
      <xdr:col>67</xdr:col>
      <xdr:colOff>101600</xdr:colOff>
      <xdr:row>99</xdr:row>
      <xdr:rowOff>34155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25282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143114</xdr:rowOff>
    </xdr:from>
    <xdr:to>
      <xdr:col>85</xdr:col>
      <xdr:colOff>177800</xdr:colOff>
      <xdr:row>98</xdr:row>
      <xdr:rowOff>73264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7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165991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2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73313</xdr:rowOff>
    </xdr:from>
    <xdr:to>
      <xdr:col>81</xdr:col>
      <xdr:colOff>101600</xdr:colOff>
      <xdr:row>99</xdr:row>
      <xdr:rowOff>3463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166040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79223</xdr:rowOff>
    </xdr:from>
    <xdr:to>
      <xdr:col>76</xdr:col>
      <xdr:colOff>165100</xdr:colOff>
      <xdr:row>99</xdr:row>
      <xdr:rowOff>9373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54373</xdr:rowOff>
    </xdr:from>
    <xdr:to>
      <xdr:col>72</xdr:col>
      <xdr:colOff>38100</xdr:colOff>
      <xdr:row>98</xdr:row>
      <xdr:rowOff>155973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5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3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25857</xdr:rowOff>
    </xdr:from>
    <xdr:to>
      <xdr:col>67</xdr:col>
      <xdr:colOff>101600</xdr:colOff>
      <xdr:row>98</xdr:row>
      <xdr:rowOff>127457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143984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24709</xdr:rowOff>
    </xdr:from>
    <xdr:to>
      <xdr:col>107</xdr:col>
      <xdr:colOff>101600</xdr:colOff>
      <xdr:row>38</xdr:row>
      <xdr:rowOff>126309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36757</xdr:rowOff>
    </xdr:from>
    <xdr:to>
      <xdr:col>102</xdr:col>
      <xdr:colOff>165100</xdr:colOff>
      <xdr:row>38</xdr:row>
      <xdr:rowOff>138357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154883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38197</xdr:rowOff>
    </xdr:from>
    <xdr:to>
      <xdr:col>98</xdr:col>
      <xdr:colOff>38100</xdr:colOff>
      <xdr:row>38</xdr:row>
      <xdr:rowOff>139797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156324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66897</xdr:rowOff>
    </xdr:from>
    <xdr:to>
      <xdr:col>116</xdr:col>
      <xdr:colOff>63500</xdr:colOff>
      <xdr:row>58</xdr:row>
      <xdr:rowOff>69483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10997"/>
          <a:ext cx="8382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41150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85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51577</xdr:rowOff>
    </xdr:from>
    <xdr:to>
      <xdr:col>111</xdr:col>
      <xdr:colOff>177800</xdr:colOff>
      <xdr:row>58</xdr:row>
      <xdr:rowOff>66897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95677"/>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50283</xdr:rowOff>
    </xdr:from>
    <xdr:to>
      <xdr:col>107</xdr:col>
      <xdr:colOff>50800</xdr:colOff>
      <xdr:row>58</xdr:row>
      <xdr:rowOff>51577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94383"/>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81546</xdr:rowOff>
    </xdr:from>
    <xdr:to>
      <xdr:col>107</xdr:col>
      <xdr:colOff>101600</xdr:colOff>
      <xdr:row>59</xdr:row>
      <xdr:rowOff>11696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50030</xdr:rowOff>
    </xdr:from>
    <xdr:to>
      <xdr:col>102</xdr:col>
      <xdr:colOff>114300</xdr:colOff>
      <xdr:row>58</xdr:row>
      <xdr:rowOff>50283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94130"/>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82721</xdr:rowOff>
    </xdr:from>
    <xdr:to>
      <xdr:col>102</xdr:col>
      <xdr:colOff>165100</xdr:colOff>
      <xdr:row>59</xdr:row>
      <xdr:rowOff>12871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82689</xdr:rowOff>
    </xdr:from>
    <xdr:to>
      <xdr:col>98</xdr:col>
      <xdr:colOff>38100</xdr:colOff>
      <xdr:row>59</xdr:row>
      <xdr:rowOff>12839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18683</xdr:rowOff>
    </xdr:from>
    <xdr:to>
      <xdr:col>116</xdr:col>
      <xdr:colOff>114300</xdr:colOff>
      <xdr:row>58</xdr:row>
      <xdr:rowOff>120283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149510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16097</xdr:rowOff>
    </xdr:from>
    <xdr:to>
      <xdr:col>112</xdr:col>
      <xdr:colOff>38100</xdr:colOff>
      <xdr:row>58</xdr:row>
      <xdr:rowOff>117697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134224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xdr:rowOff>
    </xdr:from>
    <xdr:to>
      <xdr:col>107</xdr:col>
      <xdr:colOff>101600</xdr:colOff>
      <xdr:row>58</xdr:row>
      <xdr:rowOff>102377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118904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170933</xdr:rowOff>
    </xdr:from>
    <xdr:to>
      <xdr:col>102</xdr:col>
      <xdr:colOff>165100</xdr:colOff>
      <xdr:row>58</xdr:row>
      <xdr:rowOff>101083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117610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1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170680</xdr:rowOff>
    </xdr:from>
    <xdr:to>
      <xdr:col>98</xdr:col>
      <xdr:colOff>38100</xdr:colOff>
      <xdr:row>58</xdr:row>
      <xdr:rowOff>100830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117357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67411</xdr:rowOff>
    </xdr:from>
    <xdr:to>
      <xdr:col>116</xdr:col>
      <xdr:colOff>63500</xdr:colOff>
      <xdr:row>75</xdr:row>
      <xdr:rowOff>68072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26161"/>
          <a:ext cx="8382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67411</xdr:rowOff>
    </xdr:from>
    <xdr:to>
      <xdr:col>111</xdr:col>
      <xdr:colOff>177800</xdr:colOff>
      <xdr:row>75</xdr:row>
      <xdr:rowOff>86423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6161"/>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86423</xdr:rowOff>
    </xdr:from>
    <xdr:to>
      <xdr:col>107</xdr:col>
      <xdr:colOff>50800</xdr:colOff>
      <xdr:row>75</xdr:row>
      <xdr:rowOff>107137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45173"/>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127267</xdr:rowOff>
    </xdr:from>
    <xdr:to>
      <xdr:col>107</xdr:col>
      <xdr:colOff>101600</xdr:colOff>
      <xdr:row>74</xdr:row>
      <xdr:rowOff>57417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73944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107137</xdr:rowOff>
    </xdr:from>
    <xdr:to>
      <xdr:col>102</xdr:col>
      <xdr:colOff>114300</xdr:colOff>
      <xdr:row>75</xdr:row>
      <xdr:rowOff>165925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65887"/>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90005</xdr:rowOff>
    </xdr:from>
    <xdr:to>
      <xdr:col>102</xdr:col>
      <xdr:colOff>165100</xdr:colOff>
      <xdr:row>74</xdr:row>
      <xdr:rowOff>20155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36682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103251</xdr:rowOff>
    </xdr:from>
    <xdr:to>
      <xdr:col>98</xdr:col>
      <xdr:colOff>38100</xdr:colOff>
      <xdr:row>74</xdr:row>
      <xdr:rowOff>33401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1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49928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17272</xdr:rowOff>
    </xdr:from>
    <xdr:to>
      <xdr:col>116</xdr:col>
      <xdr:colOff>114300</xdr:colOff>
      <xdr:row>75</xdr:row>
      <xdr:rowOff>118872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167149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16611</xdr:rowOff>
    </xdr:from>
    <xdr:to>
      <xdr:col>112</xdr:col>
      <xdr:colOff>38100</xdr:colOff>
      <xdr:row>75</xdr:row>
      <xdr:rowOff>118211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109338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35623</xdr:rowOff>
    </xdr:from>
    <xdr:to>
      <xdr:col>107</xdr:col>
      <xdr:colOff>101600</xdr:colOff>
      <xdr:row>75</xdr:row>
      <xdr:rowOff>137223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56337</xdr:rowOff>
    </xdr:from>
    <xdr:to>
      <xdr:col>102</xdr:col>
      <xdr:colOff>165100</xdr:colOff>
      <xdr:row>75</xdr:row>
      <xdr:rowOff>157938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15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149065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115126</xdr:rowOff>
    </xdr:from>
    <xdr:to>
      <xdr:col>98</xdr:col>
      <xdr:colOff>38100</xdr:colOff>
      <xdr:row>76</xdr:row>
      <xdr:rowOff>45275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738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36402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人件費：人勧の反映により全体的に給料が上がり、コストが上昇した。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推進事業やプレミアム付商品券事業、道路・橋りょうの測量設計等の委託料により、コストが上昇した。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維持補修費：庁舎の修繕や町道防護柵塗装工事等によりコストが上昇した。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年度は子育て世帯への臨時特別給付金事業、住民税非課税世帯等への臨時特別給付金事業を実施したことによりコストが上昇したが、給付金事業は令和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年度にほぼ完了したため、令和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年度はコストが減少した。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年度は町営緑ヶ丘団地第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棟建設事業、蜂ヶ峯総合公園のリニューアル整備事業があったため一時的にコストが上昇したが、令和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年度は類似他団体平均に以下に落ち着いた。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前年度からの繰越金が例年より多かったことと、新型コロナウイルス感染症拡大防止により事業の中止・縮小し、法人住民税の一時的な大幅増によって、財政調整基金の積立額が増えたためコストが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51308</xdr:rowOff>
    </xdr:from>
    <xdr:to>
      <xdr:col>24</xdr:col>
      <xdr:colOff>63500</xdr:colOff>
      <xdr:row>33</xdr:row>
      <xdr:rowOff>138366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66258"/>
          <a:ext cx="838200" cy="4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138366</xdr:rowOff>
    </xdr:from>
    <xdr:to>
      <xdr:col>19</xdr:col>
      <xdr:colOff>177800</xdr:colOff>
      <xdr:row>33</xdr:row>
      <xdr:rowOff>163893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621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156845</xdr:rowOff>
    </xdr:from>
    <xdr:to>
      <xdr:col>15</xdr:col>
      <xdr:colOff>50800</xdr:colOff>
      <xdr:row>33</xdr:row>
      <xdr:rowOff>163893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4695"/>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50419</xdr:rowOff>
    </xdr:from>
    <xdr:to>
      <xdr:col>15</xdr:col>
      <xdr:colOff>101600</xdr:colOff>
      <xdr:row>35</xdr:row>
      <xdr:rowOff>152019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143146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156845</xdr:rowOff>
    </xdr:from>
    <xdr:to>
      <xdr:col>10</xdr:col>
      <xdr:colOff>114300</xdr:colOff>
      <xdr:row>34</xdr:row>
      <xdr:rowOff>2921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1469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166434</xdr:rowOff>
    </xdr:from>
    <xdr:to>
      <xdr:col>10</xdr:col>
      <xdr:colOff>165100</xdr:colOff>
      <xdr:row>35</xdr:row>
      <xdr:rowOff>96584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508</xdr:rowOff>
    </xdr:from>
    <xdr:to>
      <xdr:col>24</xdr:col>
      <xdr:colOff>114300</xdr:colOff>
      <xdr:row>31</xdr:row>
      <xdr:rowOff>102108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23385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6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87566</xdr:rowOff>
    </xdr:from>
    <xdr:to>
      <xdr:col>20</xdr:col>
      <xdr:colOff>38100</xdr:colOff>
      <xdr:row>34</xdr:row>
      <xdr:rowOff>17716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34243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113093</xdr:rowOff>
    </xdr:from>
    <xdr:to>
      <xdr:col>15</xdr:col>
      <xdr:colOff>101600</xdr:colOff>
      <xdr:row>34</xdr:row>
      <xdr:rowOff>43243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59770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4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106045</xdr:rowOff>
    </xdr:from>
    <xdr:to>
      <xdr:col>10</xdr:col>
      <xdr:colOff>165100</xdr:colOff>
      <xdr:row>34</xdr:row>
      <xdr:rowOff>36195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52722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123571</xdr:rowOff>
    </xdr:from>
    <xdr:to>
      <xdr:col>6</xdr:col>
      <xdr:colOff>38100</xdr:colOff>
      <xdr:row>34</xdr:row>
      <xdr:rowOff>53721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70248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64091</xdr:rowOff>
    </xdr:from>
    <xdr:to>
      <xdr:col>24</xdr:col>
      <xdr:colOff>63500</xdr:colOff>
      <xdr:row>58</xdr:row>
      <xdr:rowOff>114852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8191"/>
          <a:ext cx="838200" cy="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48312</xdr:rowOff>
    </xdr:from>
    <xdr:to>
      <xdr:col>19</xdr:col>
      <xdr:colOff>177800</xdr:colOff>
      <xdr:row>58</xdr:row>
      <xdr:rowOff>114852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2412"/>
          <a:ext cx="8890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48312</xdr:rowOff>
    </xdr:from>
    <xdr:to>
      <xdr:col>15</xdr:col>
      <xdr:colOff>50800</xdr:colOff>
      <xdr:row>58</xdr:row>
      <xdr:rowOff>141842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2412"/>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141842</xdr:rowOff>
    </xdr:from>
    <xdr:to>
      <xdr:col>10</xdr:col>
      <xdr:colOff>114300</xdr:colOff>
      <xdr:row>58</xdr:row>
      <xdr:rowOff>144897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85942"/>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13291</xdr:rowOff>
    </xdr:from>
    <xdr:to>
      <xdr:col>24</xdr:col>
      <xdr:colOff>114300</xdr:colOff>
      <xdr:row>58</xdr:row>
      <xdr:rowOff>114891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64052</xdr:rowOff>
    </xdr:from>
    <xdr:to>
      <xdr:col>20</xdr:col>
      <xdr:colOff>38100</xdr:colOff>
      <xdr:row>58</xdr:row>
      <xdr:rowOff>165652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156779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0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168962</xdr:rowOff>
    </xdr:from>
    <xdr:to>
      <xdr:col>15</xdr:col>
      <xdr:colOff>101600</xdr:colOff>
      <xdr:row>58</xdr:row>
      <xdr:rowOff>99112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90239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91042</xdr:rowOff>
    </xdr:from>
    <xdr:to>
      <xdr:col>10</xdr:col>
      <xdr:colOff>165100</xdr:colOff>
      <xdr:row>59</xdr:row>
      <xdr:rowOff>21192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94097</xdr:rowOff>
    </xdr:from>
    <xdr:to>
      <xdr:col>6</xdr:col>
      <xdr:colOff>38100</xdr:colOff>
      <xdr:row>59</xdr:row>
      <xdr:rowOff>24247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168850</xdr:rowOff>
    </xdr:from>
    <xdr:to>
      <xdr:col>24</xdr:col>
      <xdr:colOff>63500</xdr:colOff>
      <xdr:row>76</xdr:row>
      <xdr:rowOff>75600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27600"/>
          <a:ext cx="838200" cy="7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168850</xdr:rowOff>
    </xdr:from>
    <xdr:to>
      <xdr:col>19</xdr:col>
      <xdr:colOff>177800</xdr:colOff>
      <xdr:row>77</xdr:row>
      <xdr:rowOff>20377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27600"/>
          <a:ext cx="889000" cy="19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20377</xdr:rowOff>
    </xdr:from>
    <xdr:to>
      <xdr:col>15</xdr:col>
      <xdr:colOff>50800</xdr:colOff>
      <xdr:row>77</xdr:row>
      <xdr:rowOff>64066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2027"/>
          <a:ext cx="88900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120486</xdr:rowOff>
    </xdr:from>
    <xdr:to>
      <xdr:col>15</xdr:col>
      <xdr:colOff>101600</xdr:colOff>
      <xdr:row>77</xdr:row>
      <xdr:rowOff>50636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67163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31090</xdr:rowOff>
    </xdr:from>
    <xdr:to>
      <xdr:col>10</xdr:col>
      <xdr:colOff>114300</xdr:colOff>
      <xdr:row>77</xdr:row>
      <xdr:rowOff>64066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61290"/>
          <a:ext cx="889000" cy="2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149303</xdr:rowOff>
    </xdr:from>
    <xdr:to>
      <xdr:col>10</xdr:col>
      <xdr:colOff>165100</xdr:colOff>
      <xdr:row>77</xdr:row>
      <xdr:rowOff>79453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95980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31280</xdr:rowOff>
    </xdr:from>
    <xdr:to>
      <xdr:col>6</xdr:col>
      <xdr:colOff>38100</xdr:colOff>
      <xdr:row>77</xdr:row>
      <xdr:rowOff>132880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24800</xdr:rowOff>
    </xdr:from>
    <xdr:to>
      <xdr:col>24</xdr:col>
      <xdr:colOff>114300</xdr:colOff>
      <xdr:row>76</xdr:row>
      <xdr:rowOff>126400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118049</xdr:rowOff>
    </xdr:from>
    <xdr:to>
      <xdr:col>20</xdr:col>
      <xdr:colOff>38100</xdr:colOff>
      <xdr:row>76</xdr:row>
      <xdr:rowOff>48199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39327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6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141027</xdr:rowOff>
    </xdr:from>
    <xdr:to>
      <xdr:col>15</xdr:col>
      <xdr:colOff>101600</xdr:colOff>
      <xdr:row>77</xdr:row>
      <xdr:rowOff>71177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62304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13266</xdr:rowOff>
    </xdr:from>
    <xdr:to>
      <xdr:col>10</xdr:col>
      <xdr:colOff>165100</xdr:colOff>
      <xdr:row>77</xdr:row>
      <xdr:rowOff>114866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105993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151740</xdr:rowOff>
    </xdr:from>
    <xdr:to>
      <xdr:col>6</xdr:col>
      <xdr:colOff>38100</xdr:colOff>
      <xdr:row>76</xdr:row>
      <xdr:rowOff>81890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8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156136</xdr:rowOff>
    </xdr:from>
    <xdr:to>
      <xdr:col>24</xdr:col>
      <xdr:colOff>63500</xdr:colOff>
      <xdr:row>98</xdr:row>
      <xdr:rowOff>157414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58236"/>
          <a:ext cx="838200" cy="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156136</xdr:rowOff>
    </xdr:from>
    <xdr:to>
      <xdr:col>19</xdr:col>
      <xdr:colOff>177800</xdr:colOff>
      <xdr:row>98</xdr:row>
      <xdr:rowOff>164852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8236"/>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159338</xdr:rowOff>
    </xdr:from>
    <xdr:to>
      <xdr:col>15</xdr:col>
      <xdr:colOff>50800</xdr:colOff>
      <xdr:row>98</xdr:row>
      <xdr:rowOff>164852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61438"/>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77651</xdr:rowOff>
    </xdr:from>
    <xdr:to>
      <xdr:col>15</xdr:col>
      <xdr:colOff>101600</xdr:colOff>
      <xdr:row>99</xdr:row>
      <xdr:rowOff>7801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63593</xdr:rowOff>
    </xdr:from>
    <xdr:to>
      <xdr:col>10</xdr:col>
      <xdr:colOff>114300</xdr:colOff>
      <xdr:row>98</xdr:row>
      <xdr:rowOff>159338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5693"/>
          <a:ext cx="889000" cy="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83178</xdr:rowOff>
    </xdr:from>
    <xdr:to>
      <xdr:col>10</xdr:col>
      <xdr:colOff>165100</xdr:colOff>
      <xdr:row>99</xdr:row>
      <xdr:rowOff>13328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8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29855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89991</xdr:rowOff>
    </xdr:from>
    <xdr:to>
      <xdr:col>6</xdr:col>
      <xdr:colOff>38100</xdr:colOff>
      <xdr:row>99</xdr:row>
      <xdr:rowOff>20141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11268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106614</xdr:rowOff>
    </xdr:from>
    <xdr:to>
      <xdr:col>24</xdr:col>
      <xdr:colOff>114300</xdr:colOff>
      <xdr:row>99</xdr:row>
      <xdr:rowOff>36764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105336</xdr:rowOff>
    </xdr:from>
    <xdr:to>
      <xdr:col>20</xdr:col>
      <xdr:colOff>38100</xdr:colOff>
      <xdr:row>99</xdr:row>
      <xdr:rowOff>35486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26613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114052</xdr:rowOff>
    </xdr:from>
    <xdr:to>
      <xdr:col>15</xdr:col>
      <xdr:colOff>101600</xdr:colOff>
      <xdr:row>99</xdr:row>
      <xdr:rowOff>44202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35329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108538</xdr:rowOff>
    </xdr:from>
    <xdr:to>
      <xdr:col>10</xdr:col>
      <xdr:colOff>165100</xdr:colOff>
      <xdr:row>99</xdr:row>
      <xdr:rowOff>38688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29815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130920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9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69697</xdr:rowOff>
    </xdr:from>
    <xdr:to>
      <xdr:col>46</xdr:col>
      <xdr:colOff>38100</xdr:colOff>
      <xdr:row>38</xdr:row>
      <xdr:rowOff>171297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71298</xdr:rowOff>
    </xdr:from>
    <xdr:to>
      <xdr:col>41</xdr:col>
      <xdr:colOff>101600</xdr:colOff>
      <xdr:row>39</xdr:row>
      <xdr:rowOff>1448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17975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6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70703</xdr:rowOff>
    </xdr:from>
    <xdr:to>
      <xdr:col>36</xdr:col>
      <xdr:colOff>165100</xdr:colOff>
      <xdr:row>39</xdr:row>
      <xdr:rowOff>853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17380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36293</xdr:rowOff>
    </xdr:from>
    <xdr:to>
      <xdr:col>55</xdr:col>
      <xdr:colOff>0</xdr:colOff>
      <xdr:row>59</xdr:row>
      <xdr:rowOff>36887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51843"/>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36887</xdr:rowOff>
    </xdr:from>
    <xdr:to>
      <xdr:col>50</xdr:col>
      <xdr:colOff>114300</xdr:colOff>
      <xdr:row>59</xdr:row>
      <xdr:rowOff>36952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5243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36952</xdr:rowOff>
    </xdr:from>
    <xdr:to>
      <xdr:col>45</xdr:col>
      <xdr:colOff>177800</xdr:colOff>
      <xdr:row>59</xdr:row>
      <xdr:rowOff>37714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525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33965</xdr:rowOff>
    </xdr:from>
    <xdr:to>
      <xdr:col>41</xdr:col>
      <xdr:colOff>50800</xdr:colOff>
      <xdr:row>59</xdr:row>
      <xdr:rowOff>37714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4951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156943</xdr:rowOff>
    </xdr:from>
    <xdr:to>
      <xdr:col>55</xdr:col>
      <xdr:colOff>50800</xdr:colOff>
      <xdr:row>59</xdr:row>
      <xdr:rowOff>87093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71870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157537</xdr:rowOff>
    </xdr:from>
    <xdr:to>
      <xdr:col>50</xdr:col>
      <xdr:colOff>165100</xdr:colOff>
      <xdr:row>59</xdr:row>
      <xdr:rowOff>87687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78814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9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157602</xdr:rowOff>
    </xdr:from>
    <xdr:to>
      <xdr:col>46</xdr:col>
      <xdr:colOff>38100</xdr:colOff>
      <xdr:row>59</xdr:row>
      <xdr:rowOff>87752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78879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158364</xdr:rowOff>
    </xdr:from>
    <xdr:to>
      <xdr:col>41</xdr:col>
      <xdr:colOff>101600</xdr:colOff>
      <xdr:row>59</xdr:row>
      <xdr:rowOff>88514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79641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154615</xdr:rowOff>
    </xdr:from>
    <xdr:to>
      <xdr:col>36</xdr:col>
      <xdr:colOff>165100</xdr:colOff>
      <xdr:row>59</xdr:row>
      <xdr:rowOff>84765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75892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9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24981</xdr:rowOff>
    </xdr:from>
    <xdr:to>
      <xdr:col>55</xdr:col>
      <xdr:colOff>0</xdr:colOff>
      <xdr:row>79</xdr:row>
      <xdr:rowOff>27538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69531"/>
          <a:ext cx="8382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23160</xdr:rowOff>
    </xdr:from>
    <xdr:to>
      <xdr:col>50</xdr:col>
      <xdr:colOff>114300</xdr:colOff>
      <xdr:row>79</xdr:row>
      <xdr:rowOff>24981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67710"/>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23160</xdr:rowOff>
    </xdr:from>
    <xdr:to>
      <xdr:col>45</xdr:col>
      <xdr:colOff>177800</xdr:colOff>
      <xdr:row>79</xdr:row>
      <xdr:rowOff>28620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67710"/>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44841</xdr:rowOff>
    </xdr:from>
    <xdr:to>
      <xdr:col>46</xdr:col>
      <xdr:colOff>38100</xdr:colOff>
      <xdr:row>78</xdr:row>
      <xdr:rowOff>146441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162968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28620</xdr:rowOff>
    </xdr:from>
    <xdr:to>
      <xdr:col>41</xdr:col>
      <xdr:colOff>50800</xdr:colOff>
      <xdr:row>79</xdr:row>
      <xdr:rowOff>29533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317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42404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41349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148188</xdr:rowOff>
    </xdr:from>
    <xdr:to>
      <xdr:col>55</xdr:col>
      <xdr:colOff>50800</xdr:colOff>
      <xdr:row>79</xdr:row>
      <xdr:rowOff>78338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63115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145631</xdr:rowOff>
    </xdr:from>
    <xdr:to>
      <xdr:col>50</xdr:col>
      <xdr:colOff>165100</xdr:colOff>
      <xdr:row>79</xdr:row>
      <xdr:rowOff>75781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66908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143810</xdr:rowOff>
    </xdr:from>
    <xdr:to>
      <xdr:col>46</xdr:col>
      <xdr:colOff>38100</xdr:colOff>
      <xdr:row>79</xdr:row>
      <xdr:rowOff>73960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65087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0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149270</xdr:rowOff>
    </xdr:from>
    <xdr:to>
      <xdr:col>41</xdr:col>
      <xdr:colOff>101600</xdr:colOff>
      <xdr:row>79</xdr:row>
      <xdr:rowOff>79420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70547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150183</xdr:rowOff>
    </xdr:from>
    <xdr:to>
      <xdr:col>36</xdr:col>
      <xdr:colOff>165100</xdr:colOff>
      <xdr:row>79</xdr:row>
      <xdr:rowOff>80333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1155</xdr:rowOff>
    </xdr:from>
    <xdr:to>
      <xdr:col>55</xdr:col>
      <xdr:colOff>0</xdr:colOff>
      <xdr:row>96</xdr:row>
      <xdr:rowOff>29995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117455"/>
          <a:ext cx="838200" cy="3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1155</xdr:rowOff>
    </xdr:from>
    <xdr:to>
      <xdr:col>50</xdr:col>
      <xdr:colOff>114300</xdr:colOff>
      <xdr:row>95</xdr:row>
      <xdr:rowOff>161714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117455"/>
          <a:ext cx="889000" cy="3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161714</xdr:rowOff>
    </xdr:from>
    <xdr:to>
      <xdr:col>45</xdr:col>
      <xdr:colOff>177800</xdr:colOff>
      <xdr:row>96</xdr:row>
      <xdr:rowOff>56905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49464"/>
          <a:ext cx="8890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15049</xdr:rowOff>
    </xdr:from>
    <xdr:to>
      <xdr:col>46</xdr:col>
      <xdr:colOff>38100</xdr:colOff>
      <xdr:row>96</xdr:row>
      <xdr:rowOff>116649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107776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144094</xdr:rowOff>
    </xdr:from>
    <xdr:to>
      <xdr:col>41</xdr:col>
      <xdr:colOff>50800</xdr:colOff>
      <xdr:row>96</xdr:row>
      <xdr:rowOff>56905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60394"/>
          <a:ext cx="889000" cy="25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30835</xdr:rowOff>
    </xdr:from>
    <xdr:to>
      <xdr:col>41</xdr:col>
      <xdr:colOff>101600</xdr:colOff>
      <xdr:row>96</xdr:row>
      <xdr:rowOff>132435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123562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167370</xdr:rowOff>
    </xdr:from>
    <xdr:to>
      <xdr:col>36</xdr:col>
      <xdr:colOff>165100</xdr:colOff>
      <xdr:row>96</xdr:row>
      <xdr:rowOff>97520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88647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150645</xdr:rowOff>
    </xdr:from>
    <xdr:to>
      <xdr:col>55</xdr:col>
      <xdr:colOff>50800</xdr:colOff>
      <xdr:row>96</xdr:row>
      <xdr:rowOff>80795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2072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121805</xdr:rowOff>
    </xdr:from>
    <xdr:to>
      <xdr:col>50</xdr:col>
      <xdr:colOff>165100</xdr:colOff>
      <xdr:row>94</xdr:row>
      <xdr:rowOff>51955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68482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8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110914</xdr:rowOff>
    </xdr:from>
    <xdr:to>
      <xdr:col>46</xdr:col>
      <xdr:colOff>38100</xdr:colOff>
      <xdr:row>96</xdr:row>
      <xdr:rowOff>41064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57591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7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6105</xdr:rowOff>
    </xdr:from>
    <xdr:to>
      <xdr:col>41</xdr:col>
      <xdr:colOff>101600</xdr:colOff>
      <xdr:row>96</xdr:row>
      <xdr:rowOff>107705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124232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93294</xdr:rowOff>
    </xdr:from>
    <xdr:to>
      <xdr:col>36</xdr:col>
      <xdr:colOff>165100</xdr:colOff>
      <xdr:row>95</xdr:row>
      <xdr:rowOff>23444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39971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142005</xdr:rowOff>
    </xdr:from>
    <xdr:to>
      <xdr:col>85</xdr:col>
      <xdr:colOff>127000</xdr:colOff>
      <xdr:row>38</xdr:row>
      <xdr:rowOff>81579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85655"/>
          <a:ext cx="838200" cy="1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142005</xdr:rowOff>
    </xdr:from>
    <xdr:to>
      <xdr:col>81</xdr:col>
      <xdr:colOff>50800</xdr:colOff>
      <xdr:row>37</xdr:row>
      <xdr:rowOff>151530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5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119774</xdr:rowOff>
    </xdr:from>
    <xdr:to>
      <xdr:col>76</xdr:col>
      <xdr:colOff>114300</xdr:colOff>
      <xdr:row>37</xdr:row>
      <xdr:rowOff>151530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63424"/>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111913</xdr:rowOff>
    </xdr:from>
    <xdr:to>
      <xdr:col>76</xdr:col>
      <xdr:colOff>165100</xdr:colOff>
      <xdr:row>37</xdr:row>
      <xdr:rowOff>42063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58590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103296</xdr:rowOff>
    </xdr:from>
    <xdr:to>
      <xdr:col>71</xdr:col>
      <xdr:colOff>177800</xdr:colOff>
      <xdr:row>37</xdr:row>
      <xdr:rowOff>119774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46946"/>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39618</xdr:rowOff>
    </xdr:from>
    <xdr:to>
      <xdr:col>72</xdr:col>
      <xdr:colOff>38100</xdr:colOff>
      <xdr:row>37</xdr:row>
      <xdr:rowOff>141218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157745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103664</xdr:rowOff>
    </xdr:from>
    <xdr:to>
      <xdr:col>67</xdr:col>
      <xdr:colOff>101600</xdr:colOff>
      <xdr:row>38</xdr:row>
      <xdr:rowOff>33813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30779</xdr:rowOff>
    </xdr:from>
    <xdr:to>
      <xdr:col>85</xdr:col>
      <xdr:colOff>177800</xdr:colOff>
      <xdr:row>38</xdr:row>
      <xdr:rowOff>132379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9206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91205</xdr:rowOff>
    </xdr:from>
    <xdr:to>
      <xdr:col>81</xdr:col>
      <xdr:colOff>101600</xdr:colOff>
      <xdr:row>38</xdr:row>
      <xdr:rowOff>21355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100730</xdr:rowOff>
    </xdr:from>
    <xdr:to>
      <xdr:col>76</xdr:col>
      <xdr:colOff>165100</xdr:colOff>
      <xdr:row>38</xdr:row>
      <xdr:rowOff>30880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22007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68974</xdr:rowOff>
    </xdr:from>
    <xdr:to>
      <xdr:col>72</xdr:col>
      <xdr:colOff>38100</xdr:colOff>
      <xdr:row>37</xdr:row>
      <xdr:rowOff>170574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161701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52496</xdr:rowOff>
    </xdr:from>
    <xdr:to>
      <xdr:col>67</xdr:col>
      <xdr:colOff>101600</xdr:colOff>
      <xdr:row>37</xdr:row>
      <xdr:rowOff>154096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170623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88707</xdr:rowOff>
    </xdr:from>
    <xdr:to>
      <xdr:col>85</xdr:col>
      <xdr:colOff>127000</xdr:colOff>
      <xdr:row>57</xdr:row>
      <xdr:rowOff>134732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61357"/>
          <a:ext cx="8382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xdr:rowOff>
    </xdr:from>
    <xdr:to>
      <xdr:col>81</xdr:col>
      <xdr:colOff>50800</xdr:colOff>
      <xdr:row>57</xdr:row>
      <xdr:rowOff>134732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72782"/>
          <a:ext cx="889000" cy="1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xdr:rowOff>
    </xdr:from>
    <xdr:to>
      <xdr:col>76</xdr:col>
      <xdr:colOff>114300</xdr:colOff>
      <xdr:row>57</xdr:row>
      <xdr:rowOff>1629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72782"/>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33304</xdr:rowOff>
    </xdr:from>
    <xdr:to>
      <xdr:col>76</xdr:col>
      <xdr:colOff>165100</xdr:colOff>
      <xdr:row>57</xdr:row>
      <xdr:rowOff>134904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126031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11272</xdr:rowOff>
    </xdr:from>
    <xdr:to>
      <xdr:col>71</xdr:col>
      <xdr:colOff>177800</xdr:colOff>
      <xdr:row>57</xdr:row>
      <xdr:rowOff>1629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269572"/>
          <a:ext cx="889000" cy="50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37907</xdr:rowOff>
    </xdr:from>
    <xdr:to>
      <xdr:col>85</xdr:col>
      <xdr:colOff>177800</xdr:colOff>
      <xdr:row>57</xdr:row>
      <xdr:rowOff>139507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16334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83932</xdr:rowOff>
    </xdr:from>
    <xdr:to>
      <xdr:col>81</xdr:col>
      <xdr:colOff>101600</xdr:colOff>
      <xdr:row>58</xdr:row>
      <xdr:rowOff>14082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120782</xdr:rowOff>
    </xdr:from>
    <xdr:to>
      <xdr:col>76</xdr:col>
      <xdr:colOff>165100</xdr:colOff>
      <xdr:row>57</xdr:row>
      <xdr:rowOff>50932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67459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122279</xdr:rowOff>
    </xdr:from>
    <xdr:to>
      <xdr:col>72</xdr:col>
      <xdr:colOff>38100</xdr:colOff>
      <xdr:row>57</xdr:row>
      <xdr:rowOff>52429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68956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9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131922</xdr:rowOff>
    </xdr:from>
    <xdr:to>
      <xdr:col>67</xdr:col>
      <xdr:colOff>101600</xdr:colOff>
      <xdr:row>54</xdr:row>
      <xdr:rowOff>62072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2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78599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9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86210</xdr:rowOff>
    </xdr:from>
    <xdr:to>
      <xdr:col>76</xdr:col>
      <xdr:colOff>165100</xdr:colOff>
      <xdr:row>79</xdr:row>
      <xdr:rowOff>16360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3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28966</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73516"/>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98341</xdr:rowOff>
    </xdr:from>
    <xdr:to>
      <xdr:col>72</xdr:col>
      <xdr:colOff>38100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45018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4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90949</xdr:rowOff>
    </xdr:from>
    <xdr:to>
      <xdr:col>67</xdr:col>
      <xdr:colOff>101600</xdr:colOff>
      <xdr:row>79</xdr:row>
      <xdr:rowOff>21099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37626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3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149616</xdr:rowOff>
    </xdr:from>
    <xdr:to>
      <xdr:col>67</xdr:col>
      <xdr:colOff>101600</xdr:colOff>
      <xdr:row>79</xdr:row>
      <xdr:rowOff>79766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70893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54738</xdr:rowOff>
    </xdr:from>
    <xdr:to>
      <xdr:col>85</xdr:col>
      <xdr:colOff>127000</xdr:colOff>
      <xdr:row>97</xdr:row>
      <xdr:rowOff>106535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5388"/>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106535</xdr:rowOff>
    </xdr:from>
    <xdr:to>
      <xdr:col>81</xdr:col>
      <xdr:colOff>50800</xdr:colOff>
      <xdr:row>97</xdr:row>
      <xdr:rowOff>131474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37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131474</xdr:rowOff>
    </xdr:from>
    <xdr:to>
      <xdr:col>76</xdr:col>
      <xdr:colOff>114300</xdr:colOff>
      <xdr:row>97</xdr:row>
      <xdr:rowOff>145419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62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42875</xdr:rowOff>
    </xdr:from>
    <xdr:to>
      <xdr:col>76</xdr:col>
      <xdr:colOff>165100</xdr:colOff>
      <xdr:row>97</xdr:row>
      <xdr:rowOff>144475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161002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145419</xdr:rowOff>
    </xdr:from>
    <xdr:to>
      <xdr:col>71</xdr:col>
      <xdr:colOff>177800</xdr:colOff>
      <xdr:row>97</xdr:row>
      <xdr:rowOff>153161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76069"/>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50457</xdr:rowOff>
    </xdr:from>
    <xdr:to>
      <xdr:col>72</xdr:col>
      <xdr:colOff>38100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168584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74064</xdr:rowOff>
    </xdr:from>
    <xdr:to>
      <xdr:col>67</xdr:col>
      <xdr:colOff>101600</xdr:colOff>
      <xdr:row>98</xdr:row>
      <xdr:rowOff>4214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20741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3938</xdr:rowOff>
    </xdr:from>
    <xdr:to>
      <xdr:col>85</xdr:col>
      <xdr:colOff>177800</xdr:colOff>
      <xdr:row>97</xdr:row>
      <xdr:rowOff>105538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26815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55735</xdr:rowOff>
    </xdr:from>
    <xdr:to>
      <xdr:col>81</xdr:col>
      <xdr:colOff>101600</xdr:colOff>
      <xdr:row>97</xdr:row>
      <xdr:rowOff>157335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148462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80674</xdr:rowOff>
    </xdr:from>
    <xdr:to>
      <xdr:col>76</xdr:col>
      <xdr:colOff>165100</xdr:colOff>
      <xdr:row>98</xdr:row>
      <xdr:rowOff>10824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94619</xdr:rowOff>
    </xdr:from>
    <xdr:to>
      <xdr:col>72</xdr:col>
      <xdr:colOff>38100</xdr:colOff>
      <xdr:row>98</xdr:row>
      <xdr:rowOff>24769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15896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102361</xdr:rowOff>
    </xdr:from>
    <xdr:to>
      <xdr:col>67</xdr:col>
      <xdr:colOff>101600</xdr:colOff>
      <xdr:row>98</xdr:row>
      <xdr:rowOff>32511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23638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159439</xdr:rowOff>
    </xdr:from>
    <xdr:to>
      <xdr:col>107</xdr:col>
      <xdr:colOff>101600</xdr:colOff>
      <xdr:row>39</xdr:row>
      <xdr:rowOff>89589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106116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4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12646</xdr:rowOff>
    </xdr:from>
    <xdr:to>
      <xdr:col>102</xdr:col>
      <xdr:colOff>165100</xdr:colOff>
      <xdr:row>39</xdr:row>
      <xdr:rowOff>114246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130773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126690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議会費：議会システム整備事業を実施したため、一時的にコストが上昇した。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前年度からの繰越金が例年より多かったことと、新型コロナウイルス感染症拡大防止により事業の中止・縮小し、法人住民税の一時的な大幅増によって、財政調整基金の積立額が増えたため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年度は町営緑ヶ丘団地第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棟建設事業、蜂ヶ峯総合公園のリニューアル整備事業があったため一時的にコストが上昇したが、令和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年度は類似他団体平均に近いぐらいに落ち着いた。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年度をもって防災行政無線のデジタル化整備事業か完了したため、令和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年度からはコストが減少した。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公債費：過去に実施した大規模建設事業に係る地方債の償還が開始されたため、コストが上昇した。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年度に続き、令和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新型コロナウイルス感染症の影響により多数の事業が中止・縮小になったことから歳出が減少し、さらに普通交付税が増加したこと等により、財政調整基金の積立を行なった。これにより、財政調整基金残高は</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百万円増加し、令和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年度の実質単年度収支はプラスとなった。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年度は「元利償還金」が</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百万円増加した。その主な要因は岩国市ごみ焼却施設負担金、こども園施設整備事業、緑ヶ丘団地第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棟建設事業といった大規模建設事業に係る地方債の償還が開始されたことによる。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今のところ「元利償還金」は令和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年度をピークと見ているが、しばらくは大規模建設事業に係る地方債の償還が続くため、</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百万円に近い額を推移するものと考えられる。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年度は大規模事業の償還が開始されたことによって「一般会計等に係る地方債の現在高」が前年度比で</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百万円減少した。一方で、新型コロナウイルス感染症拡大防止のため様々な事業が中止・縮小となり歳出が減少し、財政調整基金等の充当可能財源が増えたことから、「将来負担比率の分子」は前年度比で</a:t>
          </a:r>
          <a:r>
            <a:rPr kumimoji="1" lang="en-US" altLang="ja-JP" sz="1400">
              <a:latin typeface="ＭＳ ゴシック" pitchFamily="49" charset="-128"/>
              <a:ea typeface="ＭＳ ゴシック" pitchFamily="49" charset="-128"/>
            </a:rPr>
            <a:t>669</a:t>
          </a:r>
          <a:r>
            <a:rPr kumimoji="1" lang="ja-JP" altLang="en-US" sz="1400">
              <a:latin typeface="ＭＳ ゴシック" pitchFamily="49" charset="-128"/>
              <a:ea typeface="ＭＳ ゴシック" pitchFamily="49" charset="-128"/>
            </a:rPr>
            <a:t>百万円の大幅減少となった。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な建設事業は概ね終わり、今後は償還によって地方債残高が減少していくと思われる。しかしながら、給食センターや蜂ヶ峯総合公園の更新整備が必要と見込まれており、併せて税収の伸びも芳しくないことから、今後は財政調整基金の取り崩しが増えると予想される。</a:t>
          </a:r>
        </a:p>
        <a:p>
          <a:r>
            <a:rPr kumimoji="1" lang="ja-JP" altLang="en-US" sz="1400">
              <a:latin typeface="ＭＳ ゴシック" pitchFamily="49" charset="-128"/>
              <a:ea typeface="ＭＳ ゴシック" pitchFamily="49" charset="-128"/>
            </a:rPr>
            <a:t>　以上のことから、今回の将来負担比率の分子の減少は一時的なものであり、今後は上昇に転じるものと考えられる。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続き、新型コロナウイルス感染症拡大防止のため、様々な事業が中止・縮小となったことから歳出が抑えられ、財政調整基金を取り崩すことはなく、繰越金を利用して公共施設等総合管理基金を新設した。一方、特目基金については例年に近い金額を取り崩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年度から米軍再編交付金に代わり新設された米空母艦載機部隊配備特別交付金を活用し、これまで米軍再編交付金を財源としていた特目基金に積立を行なった。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は財政調整基金にも余裕があるが、公共施設の長寿命化やライフラインの更新などがあり、財政運営は再び厳しいものになっていくと予想される。基金の取り崩しに頼り過ぎないことを意識し、補助金や交付金の活用を含め、安定した財政運営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期発見・早期治療及び医療の充実、障害者の日常生活・社会生活への支援の充実を図り、誰もが住み慣れた地域で、安心して健やかに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暮らせるまちづくりを実現する。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・公共施設等総合管理基金：本町が所有する公共施設及び公用施設の長寿命化に関する事業の推進及び大規模な修繕並びに災害に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よる被災施設の復旧に必要な財源を確保し、長期にわたる公共施設等の安定的な維持管理及び財政の健全な運営に資するため。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・福祉基金：高齢化社会の到来に備え、地域における福祉活動の促進、快適な生活環境の形成を図る。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・健やか安心基金：各種事業の実施により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・公共施設等総合管理基金：前年度繰越金を活用して令和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・和木町すくすくこども基金：事業実施により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・地域振興事業助成基金：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コロナ禍であったものの、一部事業を再開したため取り崩し額は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健やか安心基金、すくすくこども基金、地域振興事業助成基金の積み立ては、米空母艦載機部隊配備特別交付金を財源としている。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・米空母艦載機部隊配備特別交付金を活用した基金が多いが、今後は給食センター整備事業に交付金を充当する予定であるため、基金の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積み増しが難しくなると考えている。基金が枯渇しないよう、可能なうちになるべく積み増しを行なっておきたい。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新型コロナウイルス感染症拡大防止のため、様々な事業が中止・縮小となったことから歳出が減少し、前年度比で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日本各地で災害が甚大化・多発化していることから、万一の事態に備えて、ある程度の財政調整基金は確保すべきであると考えている。また、本町の税収はコンビナート企業の占める割合が高く、特に景気変動による法人住民税の増減が財政運営に大きな影響を与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これらのことから、安定した財政運営を行うためにも、財政調整基金の規模については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億円程度を想定している。現時点においては、新型コロナウイルスの影響を受けて基金残高が一時的に増加しているが、社会活動が従来のようになってくれば、基金を取り崩すようになると想定される。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地方債の償還計画を踏まえ、必要に応じて取り崩しを検討する。現時点では取り崩しの計画なし。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5C760F-7DC6-4325-8623-E565EB86E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160211-721F-426C-887B-286EE02CD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37E34E3-E95F-4CE5-A1D9-44B71403AE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6558C62-9C11-4165-B195-C5AA2A928D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779B5B6-3720-4D7A-8E1E-0F11CC0571A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3B7A0C-6B28-4E92-A685-C8EB8CBE1D3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6EBA5CA-5569-4BC0-9B61-9E2FA7E828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10CCDC5-174A-4A45-8E51-7DDB348C4E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0703AA9-D6CF-461B-87EB-44201221F18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1A8649E-E9B1-4E36-8863-1B286FD89EB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52CDA5-0781-41BA-B508-0FDF799B05B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F279E6-60E6-45C0-A9CF-BDA05CE17A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A3CD71-1904-40B9-B073-58BEDAA88E2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58A8CAD-4DBB-4FF0-9316-DB0231F5729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57123B0-051C-43DD-87D6-778D9772312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6DD2FA-16C8-4FD3-B449-F999A38C080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BC4DC0B-0CD3-4C0C-98E5-7C1623503B3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76D6AFE-83FB-4413-B4A4-39D25DD0F81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3018E7A-CAFC-4454-863A-D405DEBC0B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D3E35A6-761F-4B8D-BE8D-337663449C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A7345B5-5AD3-4EB6-9292-A777E679EB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7FF097-34B4-4E97-9030-0D927767B2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5B62F2-1A2F-43E8-8145-A80D62EE97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DBBC2CD-3207-4205-9B33-2E61F4369E0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2DF4F88-9B0C-4E13-9BA6-6AA76EDF32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9A82EDD-C4DF-4CA1-976A-880EED20B91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3A76261-77F0-4066-A80C-3B35A5B4C5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6DD68D4-45B4-4DAA-9D95-EF0B6A08363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51F982E-313C-4CC3-9EE6-CA6B3B3FA7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38D623D-64E5-4497-897E-B043A4B5F9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AB4DB3E-52EF-452C-88D2-AE10F5073EE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DD60958-61BC-4612-90FD-352A0150C24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7C6775D-66DF-4643-B51D-0732C585A49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EF704BD-834E-4D14-8F7B-19E34B273A4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172F918-71E6-48A0-A127-CAD9B20DA3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DB9636-D68B-4AF9-BBC9-E37DEF7C35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E6DE237-B59C-4C23-9633-86A24F2BC9D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7839924-ABFC-4D6A-97E4-CCB21ED6C07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603849E-5C80-474F-97BC-3373649FE9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73E728C-260E-4F6B-AD52-97934DF2F90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FEBDB63-1BE6-4117-8945-853CC599E06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2371E4-1385-474D-89EC-DA5B4733CCB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07BAD5-3C4E-45B7-839A-0C38EC2C1D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A667E2-73CF-4F91-BF5F-44872EC1249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AF4A9E2-1907-43F7-B938-9CBC34D396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1CE46E-6D23-4F4D-93F3-545A191D7D5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DC185CA-7770-4906-B7FC-C953F27BD7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類似団体内平均よりも低い数値となっている。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近年、事業規模の大きな施設（小中学校、こども園、町営住宅、公民館分館等）を建設したことから、全体的な減価償却率が低くなっていると考えられる。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年度の緑ヶ丘団地第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棟完成により、大型事業は概ね完了したため、しばらくは低い数値で推移すると考えられる。今後は、長寿命化等を意識した改修や、建替等を視野に計画的に対応していきたい。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1413D40-60D2-43CF-AA7F-9C9D905C6AA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05B0025-5FD7-4E8B-8A26-52D43CA841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2595A32-ADA1-4A65-AED8-4643A857C4C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C8FBE37-E08A-4C9A-AF37-2D06D58F93F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BA7D364-714A-448F-9B35-0E963B36A4B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E3E9510-0FCD-47CF-9C9C-692C5088383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265DBDB-26BF-4B3A-943F-B95FEE0D72A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80A9222-11CF-424C-AD0D-7DE51593F22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50A9BC0-B8D3-434E-A267-B99C74A96DF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E00994C-8CB3-4FDB-A5C7-666CB39ECBD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EE056D9-84EF-4FB6-A925-B0DCF470CBD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67F1B6E-0A89-4CE2-AAEE-6FE3E630CC3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25B4986-157E-48D0-B7EB-19B94690208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2D9992B-1CE2-4979-BFB0-D219BFF03E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2E00A40-6E2D-4EA0-AAF4-10E7A51250F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56C82CB-4A5B-4B7B-88FD-C75C0EBFA86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E51AA8CA-AEB7-4714-AC52-E7C431119124}"/>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7A4DE6CC-99A7-422C-A7B4-913BCC4EDBC9}"/>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A6354756-691F-4FC6-894E-78BFC8FB1AD5}"/>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6E298AD5-5E4A-4024-AD00-617F40348C38}"/>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4BC61D75-E716-46CC-9A94-DB64A5C8EA98}"/>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a16="http://schemas.microsoft.com/office/drawing/2014/main" id="{EE4CF884-E297-4D62-92C3-F8A8D0FB3E52}"/>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0C418E33-3949-4E5D-AF84-40C7107978BF}"/>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3414D587-1CAF-4A51-86F0-B146E62D977E}"/>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39158</xdr:rowOff>
    </xdr:from>
    <xdr:to>
      <xdr:col>15</xdr:col>
      <xdr:colOff>187325</xdr:colOff>
      <xdr:row>31</xdr:row>
      <xdr:rowOff>140758</xdr:rowOff>
    </xdr:to>
    <xdr:sp macro="" textlink="">
      <xdr:nvSpPr>
        <xdr:cNvPr id="73" name="フローチャート: 判断 72">
          <a:extLst>
            <a:ext uri="{FF2B5EF4-FFF2-40B4-BE49-F238E27FC236}">
              <a16:creationId xmlns:a16="http://schemas.microsoft.com/office/drawing/2014/main" id="{4984B136-66C0-47CE-B8DE-1CE330E176A4}"/>
            </a:ext>
          </a:extLst>
        </xdr:cNvPr>
        <xdr:cNvSpPr/>
      </xdr:nvSpPr>
      <xdr:spPr>
        <a:xfrm>
          <a:off x="3238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a:extLst>
            <a:ext uri="{FF2B5EF4-FFF2-40B4-BE49-F238E27FC236}">
              <a16:creationId xmlns:a16="http://schemas.microsoft.com/office/drawing/2014/main" id="{978F4883-1B10-4E25-8076-30D5DC8EFF5B}"/>
            </a:ext>
          </a:extLst>
        </xdr:cNvPr>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75" name="フローチャート: 判断 74">
          <a:extLst>
            <a:ext uri="{FF2B5EF4-FFF2-40B4-BE49-F238E27FC236}">
              <a16:creationId xmlns:a16="http://schemas.microsoft.com/office/drawing/2014/main" id="{2D58D59E-ADF2-4F7E-8EEE-BC3A3F0CF682}"/>
            </a:ext>
          </a:extLst>
        </xdr:cNvPr>
        <xdr:cNvSpPr/>
      </xdr:nvSpPr>
      <xdr:spPr>
        <a:xfrm>
          <a:off x="1714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1603E19-D6B3-4531-A8E7-28C11E66B8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D7DCD2-0F02-4DB3-91EC-D1C6B16811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9293F71-5380-40ED-9D47-125B93DDD45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C1062DD-7DB5-4F6D-8821-0931E71E4B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257E97E-2639-4612-BF94-B600DF4E59F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1" name="楕円 80">
          <a:extLst>
            <a:ext uri="{FF2B5EF4-FFF2-40B4-BE49-F238E27FC236}">
              <a16:creationId xmlns:a16="http://schemas.microsoft.com/office/drawing/2014/main" id="{884A83F3-A9C2-4C4F-8625-316DF68C89FD}"/>
            </a:ext>
          </a:extLst>
        </xdr:cNvPr>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82" name="有形固定資産減価償却率該当値テキスト">
          <a:extLst>
            <a:ext uri="{FF2B5EF4-FFF2-40B4-BE49-F238E27FC236}">
              <a16:creationId xmlns:a16="http://schemas.microsoft.com/office/drawing/2014/main" id="{DD32A597-BBF5-4B0D-AE56-6EE79B89BD16}"/>
            </a:ext>
          </a:extLst>
        </xdr:cNvPr>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10160</xdr:rowOff>
    </xdr:from>
    <xdr:to>
      <xdr:col>19</xdr:col>
      <xdr:colOff>187325</xdr:colOff>
      <xdr:row>28</xdr:row>
      <xdr:rowOff>111760</xdr:rowOff>
    </xdr:to>
    <xdr:sp macro="" textlink="">
      <xdr:nvSpPr>
        <xdr:cNvPr id="83" name="楕円 82">
          <a:extLst>
            <a:ext uri="{FF2B5EF4-FFF2-40B4-BE49-F238E27FC236}">
              <a16:creationId xmlns:a16="http://schemas.microsoft.com/office/drawing/2014/main" id="{4FB381E6-0C5D-446F-800A-16480289921B}"/>
            </a:ext>
          </a:extLst>
        </xdr:cNvPr>
        <xdr:cNvSpPr/>
      </xdr:nvSpPr>
      <xdr:spPr>
        <a:xfrm>
          <a:off x="4000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60960</xdr:rowOff>
    </xdr:from>
    <xdr:to>
      <xdr:col>23</xdr:col>
      <xdr:colOff>85725</xdr:colOff>
      <xdr:row>28</xdr:row>
      <xdr:rowOff>114935</xdr:rowOff>
    </xdr:to>
    <xdr:cxnSp macro="">
      <xdr:nvCxnSpPr>
        <xdr:cNvPr id="84" name="直線コネクタ 83">
          <a:extLst>
            <a:ext uri="{FF2B5EF4-FFF2-40B4-BE49-F238E27FC236}">
              <a16:creationId xmlns:a16="http://schemas.microsoft.com/office/drawing/2014/main" id="{48CEA41B-7B6C-4500-BFF2-85F10257ADD0}"/>
            </a:ext>
          </a:extLst>
        </xdr:cNvPr>
        <xdr:cNvCxnSpPr/>
      </xdr:nvCxnSpPr>
      <xdr:spPr>
        <a:xfrm>
          <a:off x="4051300" y="563308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85" name="楕円 84">
          <a:extLst>
            <a:ext uri="{FF2B5EF4-FFF2-40B4-BE49-F238E27FC236}">
              <a16:creationId xmlns:a16="http://schemas.microsoft.com/office/drawing/2014/main" id="{749E2620-5135-4C33-8A03-4EF64C05347B}"/>
            </a:ext>
          </a:extLst>
        </xdr:cNvPr>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60960</xdr:rowOff>
    </xdr:from>
    <xdr:to>
      <xdr:col>19</xdr:col>
      <xdr:colOff>136525</xdr:colOff>
      <xdr:row>28</xdr:row>
      <xdr:rowOff>71755</xdr:rowOff>
    </xdr:to>
    <xdr:cxnSp macro="">
      <xdr:nvCxnSpPr>
        <xdr:cNvPr id="86" name="直線コネクタ 85">
          <a:extLst>
            <a:ext uri="{FF2B5EF4-FFF2-40B4-BE49-F238E27FC236}">
              <a16:creationId xmlns:a16="http://schemas.microsoft.com/office/drawing/2014/main" id="{66CC461D-C58A-4B7C-B6A9-34AB9EA3F2BE}"/>
            </a:ext>
          </a:extLst>
        </xdr:cNvPr>
        <xdr:cNvCxnSpPr/>
      </xdr:nvCxnSpPr>
      <xdr:spPr>
        <a:xfrm flipV="1">
          <a:off x="3289300" y="56330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145627</xdr:rowOff>
    </xdr:from>
    <xdr:to>
      <xdr:col>11</xdr:col>
      <xdr:colOff>187325</xdr:colOff>
      <xdr:row>28</xdr:row>
      <xdr:rowOff>75777</xdr:rowOff>
    </xdr:to>
    <xdr:sp macro="" textlink="">
      <xdr:nvSpPr>
        <xdr:cNvPr id="87" name="楕円 86">
          <a:extLst>
            <a:ext uri="{FF2B5EF4-FFF2-40B4-BE49-F238E27FC236}">
              <a16:creationId xmlns:a16="http://schemas.microsoft.com/office/drawing/2014/main" id="{1E5D90EE-242E-4C56-AFB3-0259DE4FE84A}"/>
            </a:ext>
          </a:extLst>
        </xdr:cNvPr>
        <xdr:cNvSpPr/>
      </xdr:nvSpPr>
      <xdr:spPr>
        <a:xfrm>
          <a:off x="2476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24977</xdr:rowOff>
    </xdr:from>
    <xdr:to>
      <xdr:col>15</xdr:col>
      <xdr:colOff>136525</xdr:colOff>
      <xdr:row>28</xdr:row>
      <xdr:rowOff>71755</xdr:rowOff>
    </xdr:to>
    <xdr:cxnSp macro="">
      <xdr:nvCxnSpPr>
        <xdr:cNvPr id="88" name="直線コネクタ 87">
          <a:extLst>
            <a:ext uri="{FF2B5EF4-FFF2-40B4-BE49-F238E27FC236}">
              <a16:creationId xmlns:a16="http://schemas.microsoft.com/office/drawing/2014/main" id="{EA1137E9-4550-47A5-BB76-808D115636BB}"/>
            </a:ext>
          </a:extLst>
        </xdr:cNvPr>
        <xdr:cNvCxnSpPr/>
      </xdr:nvCxnSpPr>
      <xdr:spPr>
        <a:xfrm>
          <a:off x="2527300" y="559710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106045</xdr:rowOff>
    </xdr:from>
    <xdr:to>
      <xdr:col>7</xdr:col>
      <xdr:colOff>187325</xdr:colOff>
      <xdr:row>28</xdr:row>
      <xdr:rowOff>36195</xdr:rowOff>
    </xdr:to>
    <xdr:sp macro="" textlink="">
      <xdr:nvSpPr>
        <xdr:cNvPr id="89" name="楕円 88">
          <a:extLst>
            <a:ext uri="{FF2B5EF4-FFF2-40B4-BE49-F238E27FC236}">
              <a16:creationId xmlns:a16="http://schemas.microsoft.com/office/drawing/2014/main" id="{63CD6C19-F548-4127-912C-11D3A01E19F4}"/>
            </a:ext>
          </a:extLst>
        </xdr:cNvPr>
        <xdr:cNvSpPr/>
      </xdr:nvSpPr>
      <xdr:spPr>
        <a:xfrm>
          <a:off x="1714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156845</xdr:rowOff>
    </xdr:from>
    <xdr:to>
      <xdr:col>11</xdr:col>
      <xdr:colOff>136525</xdr:colOff>
      <xdr:row>28</xdr:row>
      <xdr:rowOff>24977</xdr:rowOff>
    </xdr:to>
    <xdr:cxnSp macro="">
      <xdr:nvCxnSpPr>
        <xdr:cNvPr id="90" name="直線コネクタ 89">
          <a:extLst>
            <a:ext uri="{FF2B5EF4-FFF2-40B4-BE49-F238E27FC236}">
              <a16:creationId xmlns:a16="http://schemas.microsoft.com/office/drawing/2014/main" id="{FF8B6081-4620-4974-824B-D90AF1A53091}"/>
            </a:ext>
          </a:extLst>
        </xdr:cNvPr>
        <xdr:cNvCxnSpPr/>
      </xdr:nvCxnSpPr>
      <xdr:spPr>
        <a:xfrm>
          <a:off x="1765300" y="555752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E9B99913-DAB7-492E-B769-401ADC2EA736}"/>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2" name="n_2aveValue有形固定資産減価償却率">
          <a:extLst>
            <a:ext uri="{FF2B5EF4-FFF2-40B4-BE49-F238E27FC236}">
              <a16:creationId xmlns:a16="http://schemas.microsoft.com/office/drawing/2014/main" id="{6567589C-EEC1-4A34-A717-3EC62EC0E5F1}"/>
            </a:ext>
          </a:extLst>
        </xdr:cNvPr>
        <xdr:cNvSpPr txBox="1"/>
      </xdr:nvSpPr>
      <xdr:spPr>
        <a:xfrm>
          <a:off x="3086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3" name="n_3aveValue有形固定資産減価償却率">
          <a:extLst>
            <a:ext uri="{FF2B5EF4-FFF2-40B4-BE49-F238E27FC236}">
              <a16:creationId xmlns:a16="http://schemas.microsoft.com/office/drawing/2014/main" id="{E52F8DDF-4C56-43D4-8B63-9B8A540602D6}"/>
            </a:ext>
          </a:extLst>
        </xdr:cNvPr>
        <xdr:cNvSpPr txBox="1"/>
      </xdr:nvSpPr>
      <xdr:spPr>
        <a:xfrm>
          <a:off x="2324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94" name="n_4aveValue有形固定資産減価償却率">
          <a:extLst>
            <a:ext uri="{FF2B5EF4-FFF2-40B4-BE49-F238E27FC236}">
              <a16:creationId xmlns:a16="http://schemas.microsoft.com/office/drawing/2014/main" id="{74BB332A-C9E7-4020-92EE-019DFB2AF071}"/>
            </a:ext>
          </a:extLst>
        </xdr:cNvPr>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128287</xdr:rowOff>
    </xdr:from>
    <xdr:ext cx="405111" cy="259045"/>
    <xdr:sp macro="" textlink="">
      <xdr:nvSpPr>
        <xdr:cNvPr id="95" name="n_1mainValue有形固定資産減価償却率">
          <a:extLst>
            <a:ext uri="{FF2B5EF4-FFF2-40B4-BE49-F238E27FC236}">
              <a16:creationId xmlns:a16="http://schemas.microsoft.com/office/drawing/2014/main" id="{CCFF185E-C491-4E61-9F94-DC659B9EAE0F}"/>
            </a:ext>
          </a:extLst>
        </xdr:cNvPr>
        <xdr:cNvSpPr txBox="1"/>
      </xdr:nvSpPr>
      <xdr:spPr>
        <a:xfrm>
          <a:off x="38360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6" name="n_2mainValue有形固定資産減価償却率">
          <a:extLst>
            <a:ext uri="{FF2B5EF4-FFF2-40B4-BE49-F238E27FC236}">
              <a16:creationId xmlns:a16="http://schemas.microsoft.com/office/drawing/2014/main" id="{0B7DB603-31EC-4968-9D66-7046CF3F3A9E}"/>
            </a:ext>
          </a:extLst>
        </xdr:cNvPr>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92304</xdr:rowOff>
    </xdr:from>
    <xdr:ext cx="405111" cy="259045"/>
    <xdr:sp macro="" textlink="">
      <xdr:nvSpPr>
        <xdr:cNvPr id="97" name="n_3mainValue有形固定資産減価償却率">
          <a:extLst>
            <a:ext uri="{FF2B5EF4-FFF2-40B4-BE49-F238E27FC236}">
              <a16:creationId xmlns:a16="http://schemas.microsoft.com/office/drawing/2014/main" id="{8983E0E1-0E8C-468E-B0D8-E86D733D8834}"/>
            </a:ext>
          </a:extLst>
        </xdr:cNvPr>
        <xdr:cNvSpPr txBox="1"/>
      </xdr:nvSpPr>
      <xdr:spPr>
        <a:xfrm>
          <a:off x="2324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52722</xdr:rowOff>
    </xdr:from>
    <xdr:ext cx="405111" cy="259045"/>
    <xdr:sp macro="" textlink="">
      <xdr:nvSpPr>
        <xdr:cNvPr id="98" name="n_4mainValue有形固定資産減価償却率">
          <a:extLst>
            <a:ext uri="{FF2B5EF4-FFF2-40B4-BE49-F238E27FC236}">
              <a16:creationId xmlns:a16="http://schemas.microsoft.com/office/drawing/2014/main" id="{CBF0B35E-B369-44C0-9C5B-E9444B6E58B6}"/>
            </a:ext>
          </a:extLst>
        </xdr:cNvPr>
        <xdr:cNvSpPr txBox="1"/>
      </xdr:nvSpPr>
      <xdr:spPr>
        <a:xfrm>
          <a:off x="1562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82A7F0E-7357-4DA0-8191-91DE25B281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6AD0AB6-418F-4084-8E85-8B1DA57352C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9B3BDBE-799D-4BF4-B6F8-D5CB7917755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74079AA-4AEB-49C0-A6DB-808124B147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667AB61-F8B6-4397-8887-30DF48A8DFA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E0F0AC4-FF0E-4110-B820-A78195DF446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C637A2D-0AAF-478B-845B-C0F69E48E8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0872DA7-AD2F-4251-BBD3-E94275663E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CEA85B5-AFCD-40A1-A215-E94B464E89B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070444F-6A93-4D91-8FB4-83468EBB306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2429327-42EE-49DE-AA2B-BE16CD8DF2F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A5C16C1-809B-4697-83A2-91DDEFE750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84CC46E-593B-4733-8829-75B2E13512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令和元年度までは、小・中学校、こども園、町営住宅、公民館分館等の大規模な建設工事の財源確保のために地方債を借り入れたことから、将来負担額が増加し、比率が高くなったものと考えられる。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年度は普通交付税の増額や新型コロナウイルスによる事業縮小等によって充当可能財源が増加したこと、また、令和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年度には大規模事業の地方債の償還が始まったことや、法人町民税の増収等に伴う充当可能基金の増額があったことから、将来負担額が減少し、他団体平均の比率に近付いたものと考えられる。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E6DEC7D-6DD3-4714-8EAE-B07E7A1D50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6019A6A-58A5-4FE4-AB2C-94676DD1D1D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DA3B4C8-3ED4-471F-9A19-7FF23F7DB0B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26190AC-9EC5-4473-8BC8-0863AA52BDA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A8C42DF-9F85-49EA-B844-250384BE317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9E15408-141B-444E-9138-A4E5BA57698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21C4D19-17F6-4FB5-BA38-FFC31D1EF97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A3B9EB3-C6CF-4326-BDC2-5A7795AB2AB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FF982FE-3498-4B56-9D8D-8AEB6183D91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7B9F278-FE89-4BAB-B109-1E667BD5496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5A110FA-B548-4C88-970D-933B51F24A8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7B98890-587E-459A-B494-1FC790003C3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561FFCD-BE62-4DD9-BF5B-DE8684B958E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F4218D0-CAD4-4162-966F-C1769CBD565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EA57992-3C92-44E6-BC85-7035BC57AA0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34205</xdr:rowOff>
    </xdr:to>
    <xdr:cxnSp macro="">
      <xdr:nvCxnSpPr>
        <xdr:cNvPr id="127" name="直線コネクタ 126">
          <a:extLst>
            <a:ext uri="{FF2B5EF4-FFF2-40B4-BE49-F238E27FC236}">
              <a16:creationId xmlns:a16="http://schemas.microsoft.com/office/drawing/2014/main" id="{3F3E9A18-5435-419C-AD9E-D880D0C76217}"/>
            </a:ext>
          </a:extLst>
        </xdr:cNvPr>
        <xdr:cNvCxnSpPr/>
      </xdr:nvCxnSpPr>
      <xdr:spPr>
        <a:xfrm flipV="1">
          <a:off x="14793595" y="5312833"/>
          <a:ext cx="1269" cy="1150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38032</xdr:rowOff>
    </xdr:from>
    <xdr:ext cx="469744" cy="259045"/>
    <xdr:sp macro="" textlink="">
      <xdr:nvSpPr>
        <xdr:cNvPr id="128" name="債務償還比率最小値テキスト">
          <a:extLst>
            <a:ext uri="{FF2B5EF4-FFF2-40B4-BE49-F238E27FC236}">
              <a16:creationId xmlns:a16="http://schemas.microsoft.com/office/drawing/2014/main" id="{1F8CD802-E6E0-4FE4-9B0A-0B256121BAF1}"/>
            </a:ext>
          </a:extLst>
        </xdr:cNvPr>
        <xdr:cNvSpPr txBox="1"/>
      </xdr:nvSpPr>
      <xdr:spPr>
        <a:xfrm>
          <a:off x="14846300" y="64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34205</xdr:rowOff>
    </xdr:from>
    <xdr:to>
      <xdr:col>76</xdr:col>
      <xdr:colOff>111125</xdr:colOff>
      <xdr:row>33</xdr:row>
      <xdr:rowOff>34205</xdr:rowOff>
    </xdr:to>
    <xdr:cxnSp macro="">
      <xdr:nvCxnSpPr>
        <xdr:cNvPr id="129" name="直線コネクタ 128">
          <a:extLst>
            <a:ext uri="{FF2B5EF4-FFF2-40B4-BE49-F238E27FC236}">
              <a16:creationId xmlns:a16="http://schemas.microsoft.com/office/drawing/2014/main" id="{77A07A0F-5B51-4C47-BF99-33C3A7939FDB}"/>
            </a:ext>
          </a:extLst>
        </xdr:cNvPr>
        <xdr:cNvCxnSpPr/>
      </xdr:nvCxnSpPr>
      <xdr:spPr>
        <a:xfrm>
          <a:off x="14706600" y="646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45523D7-9C93-4FC5-99D9-E554AD6E19E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73998BD-386B-4B99-A649-43495B9C87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128513</xdr:rowOff>
    </xdr:from>
    <xdr:ext cx="469744" cy="259045"/>
    <xdr:sp macro="" textlink="">
      <xdr:nvSpPr>
        <xdr:cNvPr id="132" name="債務償還比率平均値テキスト">
          <a:extLst>
            <a:ext uri="{FF2B5EF4-FFF2-40B4-BE49-F238E27FC236}">
              <a16:creationId xmlns:a16="http://schemas.microsoft.com/office/drawing/2014/main" id="{61993165-949F-4261-B38C-57DBE472D3B6}"/>
            </a:ext>
          </a:extLst>
        </xdr:cNvPr>
        <xdr:cNvSpPr txBox="1"/>
      </xdr:nvSpPr>
      <xdr:spPr>
        <a:xfrm>
          <a:off x="14846300" y="5529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105636</xdr:rowOff>
    </xdr:from>
    <xdr:to>
      <xdr:col>76</xdr:col>
      <xdr:colOff>73025</xdr:colOff>
      <xdr:row>29</xdr:row>
      <xdr:rowOff>35786</xdr:rowOff>
    </xdr:to>
    <xdr:sp macro="" textlink="">
      <xdr:nvSpPr>
        <xdr:cNvPr id="133" name="フローチャート: 判断 132">
          <a:extLst>
            <a:ext uri="{FF2B5EF4-FFF2-40B4-BE49-F238E27FC236}">
              <a16:creationId xmlns:a16="http://schemas.microsoft.com/office/drawing/2014/main" id="{E9114A88-BE5C-426B-BE06-D06F7D22915D}"/>
            </a:ext>
          </a:extLst>
        </xdr:cNvPr>
        <xdr:cNvSpPr/>
      </xdr:nvSpPr>
      <xdr:spPr>
        <a:xfrm>
          <a:off x="14744700" y="567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101917</xdr:rowOff>
    </xdr:from>
    <xdr:to>
      <xdr:col>72</xdr:col>
      <xdr:colOff>123825</xdr:colOff>
      <xdr:row>29</xdr:row>
      <xdr:rowOff>32067</xdr:rowOff>
    </xdr:to>
    <xdr:sp macro="" textlink="">
      <xdr:nvSpPr>
        <xdr:cNvPr id="134" name="フローチャート: 判断 133">
          <a:extLst>
            <a:ext uri="{FF2B5EF4-FFF2-40B4-BE49-F238E27FC236}">
              <a16:creationId xmlns:a16="http://schemas.microsoft.com/office/drawing/2014/main" id="{F6C4C1BA-CF60-4448-92BD-F39145981997}"/>
            </a:ext>
          </a:extLst>
        </xdr:cNvPr>
        <xdr:cNvSpPr/>
      </xdr:nvSpPr>
      <xdr:spPr>
        <a:xfrm>
          <a:off x="14033500" y="567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42495</xdr:rowOff>
    </xdr:from>
    <xdr:to>
      <xdr:col>68</xdr:col>
      <xdr:colOff>123825</xdr:colOff>
      <xdr:row>29</xdr:row>
      <xdr:rowOff>144095</xdr:rowOff>
    </xdr:to>
    <xdr:sp macro="" textlink="">
      <xdr:nvSpPr>
        <xdr:cNvPr id="135" name="フローチャート: 判断 134">
          <a:extLst>
            <a:ext uri="{FF2B5EF4-FFF2-40B4-BE49-F238E27FC236}">
              <a16:creationId xmlns:a16="http://schemas.microsoft.com/office/drawing/2014/main" id="{9D30EEF4-3689-4B08-8996-ABB4F7139B9E}"/>
            </a:ext>
          </a:extLst>
        </xdr:cNvPr>
        <xdr:cNvSpPr/>
      </xdr:nvSpPr>
      <xdr:spPr>
        <a:xfrm>
          <a:off x="13271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86035</xdr:rowOff>
    </xdr:from>
    <xdr:to>
      <xdr:col>64</xdr:col>
      <xdr:colOff>123825</xdr:colOff>
      <xdr:row>30</xdr:row>
      <xdr:rowOff>16185</xdr:rowOff>
    </xdr:to>
    <xdr:sp macro="" textlink="">
      <xdr:nvSpPr>
        <xdr:cNvPr id="136" name="フローチャート: 判断 135">
          <a:extLst>
            <a:ext uri="{FF2B5EF4-FFF2-40B4-BE49-F238E27FC236}">
              <a16:creationId xmlns:a16="http://schemas.microsoft.com/office/drawing/2014/main" id="{D472B3F3-E236-4711-A538-F7A636D3DBA0}"/>
            </a:ext>
          </a:extLst>
        </xdr:cNvPr>
        <xdr:cNvSpPr/>
      </xdr:nvSpPr>
      <xdr:spPr>
        <a:xfrm>
          <a:off x="12509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73321</xdr:rowOff>
    </xdr:from>
    <xdr:to>
      <xdr:col>60</xdr:col>
      <xdr:colOff>123825</xdr:colOff>
      <xdr:row>30</xdr:row>
      <xdr:rowOff>3471</xdr:rowOff>
    </xdr:to>
    <xdr:sp macro="" textlink="">
      <xdr:nvSpPr>
        <xdr:cNvPr id="137" name="フローチャート: 判断 136">
          <a:extLst>
            <a:ext uri="{FF2B5EF4-FFF2-40B4-BE49-F238E27FC236}">
              <a16:creationId xmlns:a16="http://schemas.microsoft.com/office/drawing/2014/main" id="{F3574717-7064-4DA2-9091-BAF2F2D736A5}"/>
            </a:ext>
          </a:extLst>
        </xdr:cNvPr>
        <xdr:cNvSpPr/>
      </xdr:nvSpPr>
      <xdr:spPr>
        <a:xfrm>
          <a:off x="11747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6458DC0-7D78-4D19-93DE-B117F96F471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6EFEF9F-D3D3-4332-9702-BD983527D91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52E73A4-55AB-4A63-84CF-0CAD5C3851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C171474-A9C0-4273-8E6C-F8F4CFD6A8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482992C-8AAD-42A9-B1F2-105F0A1AA12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130704</xdr:rowOff>
    </xdr:from>
    <xdr:to>
      <xdr:col>76</xdr:col>
      <xdr:colOff>73025</xdr:colOff>
      <xdr:row>29</xdr:row>
      <xdr:rowOff>60854</xdr:rowOff>
    </xdr:to>
    <xdr:sp macro="" textlink="">
      <xdr:nvSpPr>
        <xdr:cNvPr id="143" name="楕円 142">
          <a:extLst>
            <a:ext uri="{FF2B5EF4-FFF2-40B4-BE49-F238E27FC236}">
              <a16:creationId xmlns:a16="http://schemas.microsoft.com/office/drawing/2014/main" id="{62B47079-FBA9-4870-8589-2DE288CA95BB}"/>
            </a:ext>
          </a:extLst>
        </xdr:cNvPr>
        <xdr:cNvSpPr/>
      </xdr:nvSpPr>
      <xdr:spPr>
        <a:xfrm>
          <a:off x="14744700" y="57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109131</xdr:rowOff>
    </xdr:from>
    <xdr:ext cx="469744" cy="259045"/>
    <xdr:sp macro="" textlink="">
      <xdr:nvSpPr>
        <xdr:cNvPr id="144" name="債務償還比率該当値テキスト">
          <a:extLst>
            <a:ext uri="{FF2B5EF4-FFF2-40B4-BE49-F238E27FC236}">
              <a16:creationId xmlns:a16="http://schemas.microsoft.com/office/drawing/2014/main" id="{983C67BE-D39F-4B0B-8CE7-DFBAC9CD79E8}"/>
            </a:ext>
          </a:extLst>
        </xdr:cNvPr>
        <xdr:cNvSpPr txBox="1"/>
      </xdr:nvSpPr>
      <xdr:spPr>
        <a:xfrm>
          <a:off x="14846300" y="568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40647</xdr:rowOff>
    </xdr:from>
    <xdr:to>
      <xdr:col>72</xdr:col>
      <xdr:colOff>123825</xdr:colOff>
      <xdr:row>30</xdr:row>
      <xdr:rowOff>142247</xdr:rowOff>
    </xdr:to>
    <xdr:sp macro="" textlink="">
      <xdr:nvSpPr>
        <xdr:cNvPr id="145" name="楕円 144">
          <a:extLst>
            <a:ext uri="{FF2B5EF4-FFF2-40B4-BE49-F238E27FC236}">
              <a16:creationId xmlns:a16="http://schemas.microsoft.com/office/drawing/2014/main" id="{B97EE5C7-094B-45CC-AF50-AA5E5953DF47}"/>
            </a:ext>
          </a:extLst>
        </xdr:cNvPr>
        <xdr:cNvSpPr/>
      </xdr:nvSpPr>
      <xdr:spPr>
        <a:xfrm>
          <a:off x="14033500" y="59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10054</xdr:rowOff>
    </xdr:from>
    <xdr:to>
      <xdr:col>76</xdr:col>
      <xdr:colOff>22225</xdr:colOff>
      <xdr:row>30</xdr:row>
      <xdr:rowOff>91447</xdr:rowOff>
    </xdr:to>
    <xdr:cxnSp macro="">
      <xdr:nvCxnSpPr>
        <xdr:cNvPr id="146" name="直線コネクタ 145">
          <a:extLst>
            <a:ext uri="{FF2B5EF4-FFF2-40B4-BE49-F238E27FC236}">
              <a16:creationId xmlns:a16="http://schemas.microsoft.com/office/drawing/2014/main" id="{2BC52C38-7013-496D-8673-ECF7C6F7B340}"/>
            </a:ext>
          </a:extLst>
        </xdr:cNvPr>
        <xdr:cNvCxnSpPr/>
      </xdr:nvCxnSpPr>
      <xdr:spPr>
        <a:xfrm flipV="1">
          <a:off x="14084300" y="5753629"/>
          <a:ext cx="711200" cy="2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25675</xdr:rowOff>
    </xdr:from>
    <xdr:to>
      <xdr:col>68</xdr:col>
      <xdr:colOff>123825</xdr:colOff>
      <xdr:row>32</xdr:row>
      <xdr:rowOff>127275</xdr:rowOff>
    </xdr:to>
    <xdr:sp macro="" textlink="">
      <xdr:nvSpPr>
        <xdr:cNvPr id="147" name="楕円 146">
          <a:extLst>
            <a:ext uri="{FF2B5EF4-FFF2-40B4-BE49-F238E27FC236}">
              <a16:creationId xmlns:a16="http://schemas.microsoft.com/office/drawing/2014/main" id="{76ACB2DF-9E2D-4E49-A407-5AAF8D4E4FA6}"/>
            </a:ext>
          </a:extLst>
        </xdr:cNvPr>
        <xdr:cNvSpPr/>
      </xdr:nvSpPr>
      <xdr:spPr>
        <a:xfrm>
          <a:off x="13271500" y="62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91447</xdr:rowOff>
    </xdr:from>
    <xdr:to>
      <xdr:col>72</xdr:col>
      <xdr:colOff>73025</xdr:colOff>
      <xdr:row>32</xdr:row>
      <xdr:rowOff>76475</xdr:rowOff>
    </xdr:to>
    <xdr:cxnSp macro="">
      <xdr:nvCxnSpPr>
        <xdr:cNvPr id="148" name="直線コネクタ 147">
          <a:extLst>
            <a:ext uri="{FF2B5EF4-FFF2-40B4-BE49-F238E27FC236}">
              <a16:creationId xmlns:a16="http://schemas.microsoft.com/office/drawing/2014/main" id="{66B47917-4145-4F53-8E0B-D5282840AEF2}"/>
            </a:ext>
          </a:extLst>
        </xdr:cNvPr>
        <xdr:cNvCxnSpPr/>
      </xdr:nvCxnSpPr>
      <xdr:spPr>
        <a:xfrm flipV="1">
          <a:off x="13322300" y="6006472"/>
          <a:ext cx="762000" cy="3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121052</xdr:rowOff>
    </xdr:from>
    <xdr:to>
      <xdr:col>64</xdr:col>
      <xdr:colOff>123825</xdr:colOff>
      <xdr:row>35</xdr:row>
      <xdr:rowOff>51202</xdr:rowOff>
    </xdr:to>
    <xdr:sp macro="" textlink="">
      <xdr:nvSpPr>
        <xdr:cNvPr id="149" name="楕円 148">
          <a:extLst>
            <a:ext uri="{FF2B5EF4-FFF2-40B4-BE49-F238E27FC236}">
              <a16:creationId xmlns:a16="http://schemas.microsoft.com/office/drawing/2014/main" id="{EB980767-E316-479C-8266-91D1939D125A}"/>
            </a:ext>
          </a:extLst>
        </xdr:cNvPr>
        <xdr:cNvSpPr/>
      </xdr:nvSpPr>
      <xdr:spPr>
        <a:xfrm>
          <a:off x="12509500" y="67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76475</xdr:rowOff>
    </xdr:from>
    <xdr:to>
      <xdr:col>68</xdr:col>
      <xdr:colOff>73025</xdr:colOff>
      <xdr:row>35</xdr:row>
      <xdr:rowOff>402</xdr:rowOff>
    </xdr:to>
    <xdr:cxnSp macro="">
      <xdr:nvCxnSpPr>
        <xdr:cNvPr id="150" name="直線コネクタ 149">
          <a:extLst>
            <a:ext uri="{FF2B5EF4-FFF2-40B4-BE49-F238E27FC236}">
              <a16:creationId xmlns:a16="http://schemas.microsoft.com/office/drawing/2014/main" id="{95B4513B-9E5D-464F-A62E-50C19FD9888B}"/>
            </a:ext>
          </a:extLst>
        </xdr:cNvPr>
        <xdr:cNvCxnSpPr/>
      </xdr:nvCxnSpPr>
      <xdr:spPr>
        <a:xfrm flipV="1">
          <a:off x="12560300" y="6334400"/>
          <a:ext cx="762000" cy="4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108148</xdr:rowOff>
    </xdr:from>
    <xdr:to>
      <xdr:col>60</xdr:col>
      <xdr:colOff>123825</xdr:colOff>
      <xdr:row>34</xdr:row>
      <xdr:rowOff>38298</xdr:rowOff>
    </xdr:to>
    <xdr:sp macro="" textlink="">
      <xdr:nvSpPr>
        <xdr:cNvPr id="151" name="楕円 150">
          <a:extLst>
            <a:ext uri="{FF2B5EF4-FFF2-40B4-BE49-F238E27FC236}">
              <a16:creationId xmlns:a16="http://schemas.microsoft.com/office/drawing/2014/main" id="{24CE3DBB-21F4-4D22-901C-9EFE6023291E}"/>
            </a:ext>
          </a:extLst>
        </xdr:cNvPr>
        <xdr:cNvSpPr/>
      </xdr:nvSpPr>
      <xdr:spPr>
        <a:xfrm>
          <a:off x="11747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158948</xdr:rowOff>
    </xdr:from>
    <xdr:to>
      <xdr:col>64</xdr:col>
      <xdr:colOff>73025</xdr:colOff>
      <xdr:row>35</xdr:row>
      <xdr:rowOff>402</xdr:rowOff>
    </xdr:to>
    <xdr:cxnSp macro="">
      <xdr:nvCxnSpPr>
        <xdr:cNvPr id="152" name="直線コネクタ 151">
          <a:extLst>
            <a:ext uri="{FF2B5EF4-FFF2-40B4-BE49-F238E27FC236}">
              <a16:creationId xmlns:a16="http://schemas.microsoft.com/office/drawing/2014/main" id="{5D732BF2-2242-48F5-9DC1-34741B60DB9C}"/>
            </a:ext>
          </a:extLst>
        </xdr:cNvPr>
        <xdr:cNvCxnSpPr/>
      </xdr:nvCxnSpPr>
      <xdr:spPr>
        <a:xfrm>
          <a:off x="11798300" y="6588323"/>
          <a:ext cx="7620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48594</xdr:rowOff>
    </xdr:from>
    <xdr:ext cx="469744" cy="259045"/>
    <xdr:sp macro="" textlink="">
      <xdr:nvSpPr>
        <xdr:cNvPr id="153" name="n_1aveValue債務償還比率">
          <a:extLst>
            <a:ext uri="{FF2B5EF4-FFF2-40B4-BE49-F238E27FC236}">
              <a16:creationId xmlns:a16="http://schemas.microsoft.com/office/drawing/2014/main" id="{8F17647C-6F6F-46B1-990A-440EAD79AF8E}"/>
            </a:ext>
          </a:extLst>
        </xdr:cNvPr>
        <xdr:cNvSpPr txBox="1"/>
      </xdr:nvSpPr>
      <xdr:spPr>
        <a:xfrm>
          <a:off x="13836727" y="54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160622</xdr:rowOff>
    </xdr:from>
    <xdr:ext cx="469744" cy="259045"/>
    <xdr:sp macro="" textlink="">
      <xdr:nvSpPr>
        <xdr:cNvPr id="154" name="n_2aveValue債務償還比率">
          <a:extLst>
            <a:ext uri="{FF2B5EF4-FFF2-40B4-BE49-F238E27FC236}">
              <a16:creationId xmlns:a16="http://schemas.microsoft.com/office/drawing/2014/main" id="{3B7CFE66-0B84-40C3-B4C9-7D46F9A79113}"/>
            </a:ext>
          </a:extLst>
        </xdr:cNvPr>
        <xdr:cNvSpPr txBox="1"/>
      </xdr:nvSpPr>
      <xdr:spPr>
        <a:xfrm>
          <a:off x="130874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32712</xdr:rowOff>
    </xdr:from>
    <xdr:ext cx="469744" cy="259045"/>
    <xdr:sp macro="" textlink="">
      <xdr:nvSpPr>
        <xdr:cNvPr id="155" name="n_3aveValue債務償還比率">
          <a:extLst>
            <a:ext uri="{FF2B5EF4-FFF2-40B4-BE49-F238E27FC236}">
              <a16:creationId xmlns:a16="http://schemas.microsoft.com/office/drawing/2014/main" id="{BC2F76C5-A2D3-4B3A-9FD4-177015A4DF22}"/>
            </a:ext>
          </a:extLst>
        </xdr:cNvPr>
        <xdr:cNvSpPr txBox="1"/>
      </xdr:nvSpPr>
      <xdr:spPr>
        <a:xfrm>
          <a:off x="12325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19998</xdr:rowOff>
    </xdr:from>
    <xdr:ext cx="469744" cy="259045"/>
    <xdr:sp macro="" textlink="">
      <xdr:nvSpPr>
        <xdr:cNvPr id="156" name="n_4aveValue債務償還比率">
          <a:extLst>
            <a:ext uri="{FF2B5EF4-FFF2-40B4-BE49-F238E27FC236}">
              <a16:creationId xmlns:a16="http://schemas.microsoft.com/office/drawing/2014/main" id="{6C75BE93-79CF-4B4D-9344-5E2ADCD6A8D6}"/>
            </a:ext>
          </a:extLst>
        </xdr:cNvPr>
        <xdr:cNvSpPr txBox="1"/>
      </xdr:nvSpPr>
      <xdr:spPr>
        <a:xfrm>
          <a:off x="11563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133374</xdr:rowOff>
    </xdr:from>
    <xdr:ext cx="469744" cy="259045"/>
    <xdr:sp macro="" textlink="">
      <xdr:nvSpPr>
        <xdr:cNvPr id="157" name="n_1mainValue債務償還比率">
          <a:extLst>
            <a:ext uri="{FF2B5EF4-FFF2-40B4-BE49-F238E27FC236}">
              <a16:creationId xmlns:a16="http://schemas.microsoft.com/office/drawing/2014/main" id="{CEDB7F76-4CAA-49E6-B5D7-CED311384F47}"/>
            </a:ext>
          </a:extLst>
        </xdr:cNvPr>
        <xdr:cNvSpPr txBox="1"/>
      </xdr:nvSpPr>
      <xdr:spPr>
        <a:xfrm>
          <a:off x="13836727" y="604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118402</xdr:rowOff>
    </xdr:from>
    <xdr:ext cx="469744" cy="259045"/>
    <xdr:sp macro="" textlink="">
      <xdr:nvSpPr>
        <xdr:cNvPr id="158" name="n_2mainValue債務償還比率">
          <a:extLst>
            <a:ext uri="{FF2B5EF4-FFF2-40B4-BE49-F238E27FC236}">
              <a16:creationId xmlns:a16="http://schemas.microsoft.com/office/drawing/2014/main" id="{DE032F77-AEDD-48F3-A75C-56FD1231A1C6}"/>
            </a:ext>
          </a:extLst>
        </xdr:cNvPr>
        <xdr:cNvSpPr txBox="1"/>
      </xdr:nvSpPr>
      <xdr:spPr>
        <a:xfrm>
          <a:off x="13087427" y="63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42329</xdr:rowOff>
    </xdr:from>
    <xdr:ext cx="560923" cy="259045"/>
    <xdr:sp macro="" textlink="">
      <xdr:nvSpPr>
        <xdr:cNvPr id="159" name="n_3mainValue債務償還比率">
          <a:extLst>
            <a:ext uri="{FF2B5EF4-FFF2-40B4-BE49-F238E27FC236}">
              <a16:creationId xmlns:a16="http://schemas.microsoft.com/office/drawing/2014/main" id="{E6F8F513-94D7-4DD2-80B0-79B6CE2BD88B}"/>
            </a:ext>
          </a:extLst>
        </xdr:cNvPr>
        <xdr:cNvSpPr txBox="1"/>
      </xdr:nvSpPr>
      <xdr:spPr>
        <a:xfrm>
          <a:off x="12279838" y="68146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29425</xdr:rowOff>
    </xdr:from>
    <xdr:ext cx="560923" cy="259045"/>
    <xdr:sp macro="" textlink="">
      <xdr:nvSpPr>
        <xdr:cNvPr id="160" name="n_4mainValue債務償還比率">
          <a:extLst>
            <a:ext uri="{FF2B5EF4-FFF2-40B4-BE49-F238E27FC236}">
              <a16:creationId xmlns:a16="http://schemas.microsoft.com/office/drawing/2014/main" id="{0DC1C382-7725-4E11-AF27-873A55A7DBCC}"/>
            </a:ext>
          </a:extLst>
        </xdr:cNvPr>
        <xdr:cNvSpPr txBox="1"/>
      </xdr:nvSpPr>
      <xdr:spPr>
        <a:xfrm>
          <a:off x="11517838" y="66302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FDB7311-F095-431F-9FF8-0F67A0BEFE9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4017324-CBB2-4E55-B7BC-F574F369800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1CD8A55-23F1-40D9-A536-1F0E0E41762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6C42ADB-F851-4829-86C3-595CF0804C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9DDA28C-BCCD-4124-9D86-47A2EBCA30D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0E1F294-2CBF-439F-86AD-110FEE62E8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87130A-6577-43BD-B56A-F79851F835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4B768B-63D1-4D84-9834-B3376BA576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3AB980-2B8C-42B0-93A2-5F7BA8B673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AAB471-6487-42DF-8487-75E4957AD7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33A7D9-C83C-439D-AA7B-D435A82DE1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4A347B-D030-4F8E-990C-6CD225DE0A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DD325D-F98F-4BED-A9E8-C157586CB1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E44BE6-CFDA-45BE-A4B8-5CC1566461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8B65CA-C77C-4445-95FB-97DAE93B91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6D9E6A-084E-4967-A39B-FC6DBCB975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D2A1B4-C383-44D8-B282-841F0EA29D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8D90C6-6372-43D2-AF10-748C7D5659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42CD42-44F0-4869-B2CE-645247152B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B5FA8E-1A7B-4092-AB26-CE9161CCB6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081112-9626-4F55-87EA-80F8A34C7A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67E506-6E3D-44EB-A7EE-CA2FE0E3C35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96781B-45F4-4BC9-811E-E127E174E5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29F018-BB20-41A3-99DB-70DDB0ADC1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9EC368-5F4D-47D7-9039-6FB2BDC1A9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A094BA-23D8-430F-9E26-46194D5776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F5AD6C-3E1F-45D9-9993-517940E87B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3290BB-2E7C-4F37-AAD2-C10B1D894D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C237BA-8B34-40F4-9BD0-23A0C3DD6C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774678-3963-4917-A84F-8F29843C0C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ED01FC-7F1E-47B4-8E6F-B4F07D5E9C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ED3B2E-9B62-490C-B737-70FBBDAD5A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17D4B7-5755-43F0-A3BB-87D20929B9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680421-3B88-4F89-B3D7-9A496D455B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27165D-3541-4F9B-8E58-74A1899003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2EF8BF-D25A-49EA-8637-8ED90DD1D6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922321-5072-4B1A-A3FA-90994D6131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5E19C1-32A1-4897-B3F8-04963192C1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B82106-7C8D-4C81-A6AD-09ECE76A5F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DF0260-4EBB-49AB-8563-170A47BE5D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92F9FE-F175-41D6-ACF7-78E47DCCB0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E510DB-F357-4BCF-9FF8-55C879DD44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B26E51-0021-41AD-A727-205C104808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DDE839-ABB5-4273-B5EE-623D82C501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589531-A2AD-4351-A623-17C4780A9F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62C2F7E-48CF-45F1-ADD6-8BB39A1094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F9ADDB-67DF-43FD-A8DD-C07FC36008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A725F8-9F0F-4ED8-87DE-5A47BD5DB9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F3682DD-DAA4-4C3C-8AD5-033764C9F7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7FB0D8C-BA97-4E73-981B-AA02FA96FB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C6207F-8486-4F0C-BB75-906FD6C4F6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3172E5C-AD5E-45CF-B3E1-C3D37D2ECDD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0608BFE-FAA6-42D5-914A-3B54BAE6EC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19ECF46-3F7C-4B86-8FAA-E0CDCDA397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C79A56-0CAA-409D-813B-A768A82516F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86C5B53-26CC-4F29-9321-E17F51CFB7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5EC2CD1-A0EF-4A95-B8E5-2CA9E99C87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FB82020-58A1-4A84-87CB-C0C5CC37B32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09521B-1766-4C34-B46F-1D3D7647E2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527BE4E-8512-474C-B76A-14CBB8A5246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A5BCF83-5BF8-443C-AF74-7307A96407E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3751AD03-5F5E-4436-A77A-345F1AE51DE5}"/>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82927A39-688B-4126-8F5D-CBF1AEE485E7}"/>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6C3F4752-E246-43F3-8ECA-D8D2541AF84E}"/>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A3402140-3102-48F6-9FA4-4CB6224B587F}"/>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67BC8F89-48BD-4902-8CFE-29EB69B0F2A5}"/>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9F5084B1-F46C-4F19-9CDA-718B7E652052}"/>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776327D8-AA27-4028-8AF5-5A5A4074DC94}"/>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FD7A7CF4-F23B-4FB2-8A5E-058E99FA409D}"/>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4FAE4AFB-B70D-40A0-835D-9FD50D278593}"/>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17780</xdr:rowOff>
    </xdr:from>
    <xdr:to>
      <xdr:col>10</xdr:col>
      <xdr:colOff>165100</xdr:colOff>
      <xdr:row>38</xdr:row>
      <xdr:rowOff>119380</xdr:rowOff>
    </xdr:to>
    <xdr:sp macro="" textlink="">
      <xdr:nvSpPr>
        <xdr:cNvPr id="66" name="フローチャート: 判断 65">
          <a:extLst>
            <a:ext uri="{FF2B5EF4-FFF2-40B4-BE49-F238E27FC236}">
              <a16:creationId xmlns:a16="http://schemas.microsoft.com/office/drawing/2014/main" id="{96C2222D-07B7-4842-A383-645273298129}"/>
            </a:ext>
          </a:extLst>
        </xdr:cNvPr>
        <xdr:cNvSpPr/>
      </xdr:nvSpPr>
      <xdr:spPr>
        <a:xfrm>
          <a:off x="196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162560</xdr:rowOff>
    </xdr:from>
    <xdr:to>
      <xdr:col>6</xdr:col>
      <xdr:colOff>38100</xdr:colOff>
      <xdr:row>38</xdr:row>
      <xdr:rowOff>92710</xdr:rowOff>
    </xdr:to>
    <xdr:sp macro="" textlink="">
      <xdr:nvSpPr>
        <xdr:cNvPr id="67" name="フローチャート: 判断 66">
          <a:extLst>
            <a:ext uri="{FF2B5EF4-FFF2-40B4-BE49-F238E27FC236}">
              <a16:creationId xmlns:a16="http://schemas.microsoft.com/office/drawing/2014/main" id="{25CFC7E6-F9C3-4585-93A6-F5DB148A9BC3}"/>
            </a:ext>
          </a:extLst>
        </xdr:cNvPr>
        <xdr:cNvSpPr/>
      </xdr:nvSpPr>
      <xdr:spPr>
        <a:xfrm>
          <a:off x="107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685B6D-B80D-4550-8D6F-8FC1745D86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D785FA-D85F-4611-AEE6-7727F33D3A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5548F6-6C32-45D7-9093-FB4ADE0A68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C00713-0C27-4EC9-852E-63710B738A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FA5426-671B-403F-8114-DF61A3B0F1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0E222E3F-4D87-42BF-9F88-CC6F63CA2E35}"/>
            </a:ext>
          </a:extLst>
        </xdr:cNvPr>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4" name="【道路】&#10;有形固定資産減価償却率該当値テキスト">
          <a:extLst>
            <a:ext uri="{FF2B5EF4-FFF2-40B4-BE49-F238E27FC236}">
              <a16:creationId xmlns:a16="http://schemas.microsoft.com/office/drawing/2014/main" id="{57AB53DD-EA6B-4ACA-9B6A-5CC344BE89BA}"/>
            </a:ext>
          </a:extLst>
        </xdr:cNvPr>
        <xdr:cNvSpPr txBox="1"/>
      </xdr:nvSpPr>
      <xdr:spPr>
        <a:xfrm>
          <a:off x="46736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a:extLst>
            <a:ext uri="{FF2B5EF4-FFF2-40B4-BE49-F238E27FC236}">
              <a16:creationId xmlns:a16="http://schemas.microsoft.com/office/drawing/2014/main" id="{637EE76C-9309-44D6-98E3-269AE71A3EC2}"/>
            </a:ext>
          </a:extLst>
        </xdr:cNvPr>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E1AE2DC1-8E97-473E-94A1-8EA6B0CB03AD}"/>
            </a:ext>
          </a:extLst>
        </xdr:cNvPr>
        <xdr:cNvCxnSpPr/>
      </xdr:nvCxnSpPr>
      <xdr:spPr>
        <a:xfrm flipV="1">
          <a:off x="3797300" y="64712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65F1BB2A-139E-4342-8011-EE877E5A9A85}"/>
            </a:ext>
          </a:extLst>
        </xdr:cNvPr>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129540</xdr:rowOff>
    </xdr:to>
    <xdr:cxnSp macro="">
      <xdr:nvCxnSpPr>
        <xdr:cNvPr id="78" name="直線コネクタ 77">
          <a:extLst>
            <a:ext uri="{FF2B5EF4-FFF2-40B4-BE49-F238E27FC236}">
              <a16:creationId xmlns:a16="http://schemas.microsoft.com/office/drawing/2014/main" id="{5C52F43C-F9BE-445B-BDC6-69F47659F634}"/>
            </a:ext>
          </a:extLst>
        </xdr:cNvPr>
        <xdr:cNvCxnSpPr/>
      </xdr:nvCxnSpPr>
      <xdr:spPr>
        <a:xfrm>
          <a:off x="2908300" y="64484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E6D79EA8-1239-49DD-A627-543E24C4AC9E}"/>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E9958195-BDC2-404B-9C03-C22A3D441A70}"/>
            </a:ext>
          </a:extLst>
        </xdr:cNvPr>
        <xdr:cNvCxnSpPr/>
      </xdr:nvCxnSpPr>
      <xdr:spPr>
        <a:xfrm>
          <a:off x="2019300" y="642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a:extLst>
            <a:ext uri="{FF2B5EF4-FFF2-40B4-BE49-F238E27FC236}">
              <a16:creationId xmlns:a16="http://schemas.microsoft.com/office/drawing/2014/main" id="{701A7914-26B8-49E8-B4AC-AEB4CE00A6A1}"/>
            </a:ext>
          </a:extLst>
        </xdr:cNvPr>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CF5E28DC-F819-4D94-B48A-30CE399C8C41}"/>
            </a:ext>
          </a:extLst>
        </xdr:cNvPr>
        <xdr:cNvCxnSpPr/>
      </xdr:nvCxnSpPr>
      <xdr:spPr>
        <a:xfrm>
          <a:off x="1130300" y="6396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4282C7D1-7C92-4F4A-9DD1-CABDED76B7D8}"/>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65E6AB44-6C99-40AA-A09C-D98E432B14E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5" name="n_3aveValue【道路】&#10;有形固定資産減価償却率">
          <a:extLst>
            <a:ext uri="{FF2B5EF4-FFF2-40B4-BE49-F238E27FC236}">
              <a16:creationId xmlns:a16="http://schemas.microsoft.com/office/drawing/2014/main" id="{958BDADB-960E-4625-A6DE-4FE77ED89382}"/>
            </a:ext>
          </a:extLst>
        </xdr:cNvPr>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B4EE2954-4604-421A-9E21-5795439FBCE7}"/>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C1DD33BB-0288-4962-A6A4-9A72E7EB78CE}"/>
            </a:ext>
          </a:extLst>
        </xdr:cNvPr>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1188E42B-8DE4-4F93-B3D7-4A8787844D4A}"/>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EBBFE93C-EBB9-47E8-B69E-4892A931A80D}"/>
            </a:ext>
          </a:extLst>
        </xdr:cNvPr>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553FFC12-C5A7-41AD-93AE-D38489704B8B}"/>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ABD0346-9480-4D7B-AD33-5B5DB4D85A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A32399E-5C21-412D-8D66-B69A5D6C80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853AC29-7806-45A1-BCC5-C8C9778C59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A814665-9C79-4078-A860-C421722E71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0DF7988-6EB3-4DE6-A435-D2EA1E7170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A1A4BA3-7D62-41C6-A59C-44041C8B6C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071962A-F30C-4AED-9220-E424CF05E6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2AEF80-8262-4037-9881-26AFAB41B8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5C7BBC5-C993-4935-940E-244E657EE6A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45DF4E7-6D13-48C8-9C99-8D2CD25751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73887A7-D902-4A8E-B87A-758074B097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7991D5A-9350-4D9F-B2D7-156CB5CF26D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B97D907-85FC-490E-BD9B-9491FF71FD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B603A16-7904-41E2-9314-7F844D3E9AE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567E596-FA9F-4B0E-B251-1713D23D8C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9D08946-D8F8-4D55-B285-7FC1649A702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3F76A73-9C92-4C3A-8E89-9CDFFD5F89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D5941D5-0D3E-4BFD-BC8E-0FA79D784B4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C7ADE5-42BC-4F0F-BFFC-3CA1DC71BB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B5F5BCF4-4585-4447-8DB3-058096C3278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AADE51B-092F-46A5-8B3F-CEB90B7245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B5E0FCB-BE35-4D3B-89CB-A64D4E50393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A6131CB-88F4-4A33-AD04-1D223F8D61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A035DCF7-0796-421F-A169-C98A27E04923}"/>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76CE4FFC-8A00-41DB-9536-B9829649447C}"/>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B4285E15-CB59-4E57-B19D-590ACB94992F}"/>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47B752AB-CF3E-4D8A-B14C-C0D3E1643D37}"/>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D7435F36-C9DC-455A-A889-F82FE3CDC95B}"/>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311AA385-3515-4745-9A26-F50AFBC02E6B}"/>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187313F1-063B-4F34-B06B-89DCD608092E}"/>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32B1301-01B8-414A-AF23-FF30008DB1AB}"/>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70688</xdr:rowOff>
    </xdr:from>
    <xdr:to>
      <xdr:col>46</xdr:col>
      <xdr:colOff>38100</xdr:colOff>
      <xdr:row>40</xdr:row>
      <xdr:rowOff>838</xdr:rowOff>
    </xdr:to>
    <xdr:sp macro="" textlink="">
      <xdr:nvSpPr>
        <xdr:cNvPr id="122" name="フローチャート: 判断 121">
          <a:extLst>
            <a:ext uri="{FF2B5EF4-FFF2-40B4-BE49-F238E27FC236}">
              <a16:creationId xmlns:a16="http://schemas.microsoft.com/office/drawing/2014/main" id="{02BD3491-EE46-44BA-8C3F-D647C36B4185}"/>
            </a:ext>
          </a:extLst>
        </xdr:cNvPr>
        <xdr:cNvSpPr/>
      </xdr:nvSpPr>
      <xdr:spPr>
        <a:xfrm>
          <a:off x="8699500" y="675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101156</xdr:rowOff>
    </xdr:from>
    <xdr:to>
      <xdr:col>41</xdr:col>
      <xdr:colOff>101600</xdr:colOff>
      <xdr:row>40</xdr:row>
      <xdr:rowOff>31306</xdr:rowOff>
    </xdr:to>
    <xdr:sp macro="" textlink="">
      <xdr:nvSpPr>
        <xdr:cNvPr id="123" name="フローチャート: 判断 122">
          <a:extLst>
            <a:ext uri="{FF2B5EF4-FFF2-40B4-BE49-F238E27FC236}">
              <a16:creationId xmlns:a16="http://schemas.microsoft.com/office/drawing/2014/main" id="{2E4746D3-E786-4B29-9F55-8595FEDAACD9}"/>
            </a:ext>
          </a:extLst>
        </xdr:cNvPr>
        <xdr:cNvSpPr/>
      </xdr:nvSpPr>
      <xdr:spPr>
        <a:xfrm>
          <a:off x="7810500" y="678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119253</xdr:rowOff>
    </xdr:from>
    <xdr:to>
      <xdr:col>36</xdr:col>
      <xdr:colOff>165100</xdr:colOff>
      <xdr:row>40</xdr:row>
      <xdr:rowOff>49403</xdr:rowOff>
    </xdr:to>
    <xdr:sp macro="" textlink="">
      <xdr:nvSpPr>
        <xdr:cNvPr id="124" name="フローチャート: 判断 123">
          <a:extLst>
            <a:ext uri="{FF2B5EF4-FFF2-40B4-BE49-F238E27FC236}">
              <a16:creationId xmlns:a16="http://schemas.microsoft.com/office/drawing/2014/main" id="{3D81C6A2-3465-4B90-8AEA-1B1A6F387C2B}"/>
            </a:ext>
          </a:extLst>
        </xdr:cNvPr>
        <xdr:cNvSpPr/>
      </xdr:nvSpPr>
      <xdr:spPr>
        <a:xfrm>
          <a:off x="6921500" y="680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90AFE6-D79D-40CD-9B9F-CC2F61915B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4CD9B86-BF26-4C54-80AE-83347F4621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518D66-2A9B-4032-A3C5-B391CD8E22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F70254-47B9-4AEA-ADCA-007DD4A3BC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5C774D1-25F1-44BB-BEB4-C91F672BB4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67069</xdr:rowOff>
    </xdr:from>
    <xdr:to>
      <xdr:col>55</xdr:col>
      <xdr:colOff>50800</xdr:colOff>
      <xdr:row>41</xdr:row>
      <xdr:rowOff>168669</xdr:rowOff>
    </xdr:to>
    <xdr:sp macro="" textlink="">
      <xdr:nvSpPr>
        <xdr:cNvPr id="130" name="楕円 129">
          <a:extLst>
            <a:ext uri="{FF2B5EF4-FFF2-40B4-BE49-F238E27FC236}">
              <a16:creationId xmlns:a16="http://schemas.microsoft.com/office/drawing/2014/main" id="{021B2C2F-FD40-4B86-8FD1-5F866BF8B878}"/>
            </a:ext>
          </a:extLst>
        </xdr:cNvPr>
        <xdr:cNvSpPr/>
      </xdr:nvSpPr>
      <xdr:spPr>
        <a:xfrm>
          <a:off x="10426700" y="70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153446</xdr:rowOff>
    </xdr:from>
    <xdr:ext cx="469744" cy="259045"/>
    <xdr:sp macro="" textlink="">
      <xdr:nvSpPr>
        <xdr:cNvPr id="131" name="【道路】&#10;一人当たり延長該当値テキスト">
          <a:extLst>
            <a:ext uri="{FF2B5EF4-FFF2-40B4-BE49-F238E27FC236}">
              <a16:creationId xmlns:a16="http://schemas.microsoft.com/office/drawing/2014/main" id="{7A6E132C-E344-4D93-AC4F-CABC0A32BD35}"/>
            </a:ext>
          </a:extLst>
        </xdr:cNvPr>
        <xdr:cNvSpPr txBox="1"/>
      </xdr:nvSpPr>
      <xdr:spPr>
        <a:xfrm>
          <a:off x="10515600" y="701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68605</xdr:rowOff>
    </xdr:from>
    <xdr:to>
      <xdr:col>50</xdr:col>
      <xdr:colOff>165100</xdr:colOff>
      <xdr:row>41</xdr:row>
      <xdr:rowOff>170205</xdr:rowOff>
    </xdr:to>
    <xdr:sp macro="" textlink="">
      <xdr:nvSpPr>
        <xdr:cNvPr id="132" name="楕円 131">
          <a:extLst>
            <a:ext uri="{FF2B5EF4-FFF2-40B4-BE49-F238E27FC236}">
              <a16:creationId xmlns:a16="http://schemas.microsoft.com/office/drawing/2014/main" id="{DF3EC7FA-EDC6-49DF-9CC5-5B96F86BE3AE}"/>
            </a:ext>
          </a:extLst>
        </xdr:cNvPr>
        <xdr:cNvSpPr/>
      </xdr:nvSpPr>
      <xdr:spPr>
        <a:xfrm>
          <a:off x="9588500" y="70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117869</xdr:rowOff>
    </xdr:from>
    <xdr:to>
      <xdr:col>55</xdr:col>
      <xdr:colOff>0</xdr:colOff>
      <xdr:row>41</xdr:row>
      <xdr:rowOff>119405</xdr:rowOff>
    </xdr:to>
    <xdr:cxnSp macro="">
      <xdr:nvCxnSpPr>
        <xdr:cNvPr id="133" name="直線コネクタ 132">
          <a:extLst>
            <a:ext uri="{FF2B5EF4-FFF2-40B4-BE49-F238E27FC236}">
              <a16:creationId xmlns:a16="http://schemas.microsoft.com/office/drawing/2014/main" id="{2051E312-2B40-4409-BF76-96F767736033}"/>
            </a:ext>
          </a:extLst>
        </xdr:cNvPr>
        <xdr:cNvCxnSpPr/>
      </xdr:nvCxnSpPr>
      <xdr:spPr>
        <a:xfrm flipV="1">
          <a:off x="9639300" y="7147319"/>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70231</xdr:rowOff>
    </xdr:from>
    <xdr:to>
      <xdr:col>46</xdr:col>
      <xdr:colOff>38100</xdr:colOff>
      <xdr:row>42</xdr:row>
      <xdr:rowOff>381</xdr:rowOff>
    </xdr:to>
    <xdr:sp macro="" textlink="">
      <xdr:nvSpPr>
        <xdr:cNvPr id="134" name="楕円 133">
          <a:extLst>
            <a:ext uri="{FF2B5EF4-FFF2-40B4-BE49-F238E27FC236}">
              <a16:creationId xmlns:a16="http://schemas.microsoft.com/office/drawing/2014/main" id="{ACB611A4-41F7-43FF-8951-DF2949C5AEBD}"/>
            </a:ext>
          </a:extLst>
        </xdr:cNvPr>
        <xdr:cNvSpPr/>
      </xdr:nvSpPr>
      <xdr:spPr>
        <a:xfrm>
          <a:off x="8699500" y="70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119405</xdr:rowOff>
    </xdr:from>
    <xdr:to>
      <xdr:col>50</xdr:col>
      <xdr:colOff>114300</xdr:colOff>
      <xdr:row>41</xdr:row>
      <xdr:rowOff>121031</xdr:rowOff>
    </xdr:to>
    <xdr:cxnSp macro="">
      <xdr:nvCxnSpPr>
        <xdr:cNvPr id="135" name="直線コネクタ 134">
          <a:extLst>
            <a:ext uri="{FF2B5EF4-FFF2-40B4-BE49-F238E27FC236}">
              <a16:creationId xmlns:a16="http://schemas.microsoft.com/office/drawing/2014/main" id="{BFE0AC7A-F028-41C2-9234-F1BCEE60A0C2}"/>
            </a:ext>
          </a:extLst>
        </xdr:cNvPr>
        <xdr:cNvCxnSpPr/>
      </xdr:nvCxnSpPr>
      <xdr:spPr>
        <a:xfrm flipV="1">
          <a:off x="8750300" y="7148855"/>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72542</xdr:rowOff>
    </xdr:from>
    <xdr:to>
      <xdr:col>41</xdr:col>
      <xdr:colOff>101600</xdr:colOff>
      <xdr:row>42</xdr:row>
      <xdr:rowOff>2692</xdr:rowOff>
    </xdr:to>
    <xdr:sp macro="" textlink="">
      <xdr:nvSpPr>
        <xdr:cNvPr id="136" name="楕円 135">
          <a:extLst>
            <a:ext uri="{FF2B5EF4-FFF2-40B4-BE49-F238E27FC236}">
              <a16:creationId xmlns:a16="http://schemas.microsoft.com/office/drawing/2014/main" id="{DF1B7FC0-A74E-45E7-A7D1-05BBE9498E2B}"/>
            </a:ext>
          </a:extLst>
        </xdr:cNvPr>
        <xdr:cNvSpPr/>
      </xdr:nvSpPr>
      <xdr:spPr>
        <a:xfrm>
          <a:off x="7810500" y="71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121031</xdr:rowOff>
    </xdr:from>
    <xdr:to>
      <xdr:col>45</xdr:col>
      <xdr:colOff>177800</xdr:colOff>
      <xdr:row>41</xdr:row>
      <xdr:rowOff>123342</xdr:rowOff>
    </xdr:to>
    <xdr:cxnSp macro="">
      <xdr:nvCxnSpPr>
        <xdr:cNvPr id="137" name="直線コネクタ 136">
          <a:extLst>
            <a:ext uri="{FF2B5EF4-FFF2-40B4-BE49-F238E27FC236}">
              <a16:creationId xmlns:a16="http://schemas.microsoft.com/office/drawing/2014/main" id="{8C905E24-A0AA-46B6-B3E4-5AE9FCA314DC}"/>
            </a:ext>
          </a:extLst>
        </xdr:cNvPr>
        <xdr:cNvCxnSpPr/>
      </xdr:nvCxnSpPr>
      <xdr:spPr>
        <a:xfrm flipV="1">
          <a:off x="7861300" y="7150481"/>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74181</xdr:rowOff>
    </xdr:from>
    <xdr:to>
      <xdr:col>36</xdr:col>
      <xdr:colOff>165100</xdr:colOff>
      <xdr:row>42</xdr:row>
      <xdr:rowOff>4331</xdr:rowOff>
    </xdr:to>
    <xdr:sp macro="" textlink="">
      <xdr:nvSpPr>
        <xdr:cNvPr id="138" name="楕円 137">
          <a:extLst>
            <a:ext uri="{FF2B5EF4-FFF2-40B4-BE49-F238E27FC236}">
              <a16:creationId xmlns:a16="http://schemas.microsoft.com/office/drawing/2014/main" id="{9C4514A8-A5B9-48BD-B47D-4732B5A5928D}"/>
            </a:ext>
          </a:extLst>
        </xdr:cNvPr>
        <xdr:cNvSpPr/>
      </xdr:nvSpPr>
      <xdr:spPr>
        <a:xfrm>
          <a:off x="6921500" y="71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123342</xdr:rowOff>
    </xdr:from>
    <xdr:to>
      <xdr:col>41</xdr:col>
      <xdr:colOff>50800</xdr:colOff>
      <xdr:row>41</xdr:row>
      <xdr:rowOff>124981</xdr:rowOff>
    </xdr:to>
    <xdr:cxnSp macro="">
      <xdr:nvCxnSpPr>
        <xdr:cNvPr id="139" name="直線コネクタ 138">
          <a:extLst>
            <a:ext uri="{FF2B5EF4-FFF2-40B4-BE49-F238E27FC236}">
              <a16:creationId xmlns:a16="http://schemas.microsoft.com/office/drawing/2014/main" id="{B9B031D3-8C4F-4D05-ADD8-E563101F12F8}"/>
            </a:ext>
          </a:extLst>
        </xdr:cNvPr>
        <xdr:cNvCxnSpPr/>
      </xdr:nvCxnSpPr>
      <xdr:spPr>
        <a:xfrm flipV="1">
          <a:off x="6972300" y="715279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AF1A4C0F-A861-4F79-A232-9CFD4BA0057B}"/>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17365</xdr:rowOff>
    </xdr:from>
    <xdr:ext cx="534377" cy="259045"/>
    <xdr:sp macro="" textlink="">
      <xdr:nvSpPr>
        <xdr:cNvPr id="141" name="n_2aveValue【道路】&#10;一人当たり延長">
          <a:extLst>
            <a:ext uri="{FF2B5EF4-FFF2-40B4-BE49-F238E27FC236}">
              <a16:creationId xmlns:a16="http://schemas.microsoft.com/office/drawing/2014/main" id="{5683B07A-E21A-4971-A673-5ECBD5CF88FD}"/>
            </a:ext>
          </a:extLst>
        </xdr:cNvPr>
        <xdr:cNvSpPr txBox="1"/>
      </xdr:nvSpPr>
      <xdr:spPr>
        <a:xfrm>
          <a:off x="8483111" y="65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47833</xdr:rowOff>
    </xdr:from>
    <xdr:ext cx="534377" cy="259045"/>
    <xdr:sp macro="" textlink="">
      <xdr:nvSpPr>
        <xdr:cNvPr id="142" name="n_3aveValue【道路】&#10;一人当たり延長">
          <a:extLst>
            <a:ext uri="{FF2B5EF4-FFF2-40B4-BE49-F238E27FC236}">
              <a16:creationId xmlns:a16="http://schemas.microsoft.com/office/drawing/2014/main" id="{A1FA666C-BAA9-490F-BA72-EAC9EB00FADF}"/>
            </a:ext>
          </a:extLst>
        </xdr:cNvPr>
        <xdr:cNvSpPr txBox="1"/>
      </xdr:nvSpPr>
      <xdr:spPr>
        <a:xfrm>
          <a:off x="7594111" y="65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65930</xdr:rowOff>
    </xdr:from>
    <xdr:ext cx="534377" cy="259045"/>
    <xdr:sp macro="" textlink="">
      <xdr:nvSpPr>
        <xdr:cNvPr id="143" name="n_4aveValue【道路】&#10;一人当たり延長">
          <a:extLst>
            <a:ext uri="{FF2B5EF4-FFF2-40B4-BE49-F238E27FC236}">
              <a16:creationId xmlns:a16="http://schemas.microsoft.com/office/drawing/2014/main" id="{2079589D-AFFC-4D5A-AA03-A0ED1472A909}"/>
            </a:ext>
          </a:extLst>
        </xdr:cNvPr>
        <xdr:cNvSpPr txBox="1"/>
      </xdr:nvSpPr>
      <xdr:spPr>
        <a:xfrm>
          <a:off x="6705111" y="65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161332</xdr:rowOff>
    </xdr:from>
    <xdr:ext cx="469744" cy="259045"/>
    <xdr:sp macro="" textlink="">
      <xdr:nvSpPr>
        <xdr:cNvPr id="144" name="n_1mainValue【道路】&#10;一人当たり延長">
          <a:extLst>
            <a:ext uri="{FF2B5EF4-FFF2-40B4-BE49-F238E27FC236}">
              <a16:creationId xmlns:a16="http://schemas.microsoft.com/office/drawing/2014/main" id="{AB470E08-6439-4DF6-81C9-F76C7164B20C}"/>
            </a:ext>
          </a:extLst>
        </xdr:cNvPr>
        <xdr:cNvSpPr txBox="1"/>
      </xdr:nvSpPr>
      <xdr:spPr>
        <a:xfrm>
          <a:off x="9391727" y="719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162958</xdr:rowOff>
    </xdr:from>
    <xdr:ext cx="469744" cy="259045"/>
    <xdr:sp macro="" textlink="">
      <xdr:nvSpPr>
        <xdr:cNvPr id="145" name="n_2mainValue【道路】&#10;一人当たり延長">
          <a:extLst>
            <a:ext uri="{FF2B5EF4-FFF2-40B4-BE49-F238E27FC236}">
              <a16:creationId xmlns:a16="http://schemas.microsoft.com/office/drawing/2014/main" id="{B5E7AFBD-6C3E-420F-A233-76A2FDC150AB}"/>
            </a:ext>
          </a:extLst>
        </xdr:cNvPr>
        <xdr:cNvSpPr txBox="1"/>
      </xdr:nvSpPr>
      <xdr:spPr>
        <a:xfrm>
          <a:off x="8515427" y="71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165269</xdr:rowOff>
    </xdr:from>
    <xdr:ext cx="469744" cy="259045"/>
    <xdr:sp macro="" textlink="">
      <xdr:nvSpPr>
        <xdr:cNvPr id="146" name="n_3mainValue【道路】&#10;一人当たり延長">
          <a:extLst>
            <a:ext uri="{FF2B5EF4-FFF2-40B4-BE49-F238E27FC236}">
              <a16:creationId xmlns:a16="http://schemas.microsoft.com/office/drawing/2014/main" id="{CD4D7B47-8BD7-4F0F-92B1-9E80AC87D539}"/>
            </a:ext>
          </a:extLst>
        </xdr:cNvPr>
        <xdr:cNvSpPr txBox="1"/>
      </xdr:nvSpPr>
      <xdr:spPr>
        <a:xfrm>
          <a:off x="7626427" y="719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166908</xdr:rowOff>
    </xdr:from>
    <xdr:ext cx="469744" cy="259045"/>
    <xdr:sp macro="" textlink="">
      <xdr:nvSpPr>
        <xdr:cNvPr id="147" name="n_4mainValue【道路】&#10;一人当たり延長">
          <a:extLst>
            <a:ext uri="{FF2B5EF4-FFF2-40B4-BE49-F238E27FC236}">
              <a16:creationId xmlns:a16="http://schemas.microsoft.com/office/drawing/2014/main" id="{0403209D-3053-47D7-863E-C73F28A4B4A9}"/>
            </a:ext>
          </a:extLst>
        </xdr:cNvPr>
        <xdr:cNvSpPr txBox="1"/>
      </xdr:nvSpPr>
      <xdr:spPr>
        <a:xfrm>
          <a:off x="6737427" y="71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7A11AD3-CAA7-4496-8B7B-CE08C04475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C4405E0-207A-472B-9329-0886BA63E7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FF48ED4-43B1-4CF3-A8D1-0634DDF155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E07A19F-77B1-483D-894E-0DC601B2CA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5684F2A-37F4-41BD-A755-EB94219DCC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C7CB0B4-D0DB-4D68-8079-F91A79DC644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EB45153-2F67-4761-8E19-97FF69A756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9B953A9-D228-4864-89C0-6648C06022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788AA6D-8BCE-46A3-B8BF-1ED7F3DF2C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CF074B9-11A8-4E74-BDD0-0721CAFD0B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747BADF-0C8D-4B69-9E83-D0E44AF515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608EF1D-AAA5-463D-834E-EF6B6783AD6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6DAB767-30A0-4A4E-BAEB-A9F39D5AAD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EE2B1BD-7EC4-43CB-A9CC-D0C0AC5AE0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6C7EC10-78A5-4C03-9CB5-DDBFFB34980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89FB2E3-6408-43E4-884C-17B506C0265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2B349AE-7CB4-4956-ADBF-A713F018E5A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48B93AA-8DB8-43EB-8DD7-D3F222B683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E92DEA4-C4E9-49C8-A831-E0FDAA0C92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EEF9800-A0CD-41A6-9D10-149A31B5B66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7CD0F59-D52C-4F69-A81F-C255B8111A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C80DCEB-9FE9-4EAF-993F-83960D06D66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ABBB3FC-CE8E-4B8C-936D-6FF8E798587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829A378-5530-410A-8CBE-847BC3CA5A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E5C7F68-FF4D-4F3A-A19E-5385A4B13C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123073F0-713D-48D7-B160-80B6B9FEA7A8}"/>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1310B8D-3455-406E-80E0-68270C99196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A4CF6C38-B196-4DC4-8AEF-13691DD011F5}"/>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1C06DD0-F3D7-4473-B06A-3B916D05BB64}"/>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B30DB474-451E-4854-A367-0702BFD8EE5A}"/>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1B88C1F-8379-4870-9403-E9A94B81D616}"/>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423633CE-A08E-480F-861F-FF31DA8475EB}"/>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3774E94C-4B39-484E-BF84-9B6CDEEBA7B1}"/>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B049DAD6-310F-4996-BA39-4D3381B25234}"/>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2" name="フローチャート: 判断 181">
          <a:extLst>
            <a:ext uri="{FF2B5EF4-FFF2-40B4-BE49-F238E27FC236}">
              <a16:creationId xmlns:a16="http://schemas.microsoft.com/office/drawing/2014/main" id="{962964FF-7012-45A4-A388-8132554C964D}"/>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a:extLst>
            <a:ext uri="{FF2B5EF4-FFF2-40B4-BE49-F238E27FC236}">
              <a16:creationId xmlns:a16="http://schemas.microsoft.com/office/drawing/2014/main" id="{C3B84613-16EF-4701-A0AD-C30F0B955E79}"/>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052042-7409-4796-85EB-47137E42F5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D185C0-70FF-49EE-A033-C249BB8470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DABF54-8520-4373-A8F5-82D45BDB88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0A50C6-3680-4C2C-8A77-C3518711B1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41DB3C4-4A08-47D4-B412-6C1A5013FD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9" name="楕円 188">
          <a:extLst>
            <a:ext uri="{FF2B5EF4-FFF2-40B4-BE49-F238E27FC236}">
              <a16:creationId xmlns:a16="http://schemas.microsoft.com/office/drawing/2014/main" id="{BB32E4A4-BDBE-45A5-8A88-491E79071D63}"/>
            </a:ext>
          </a:extLst>
        </xdr:cNvPr>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91276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2F415FC-10B0-473F-8C15-7FAB6A96278F}"/>
            </a:ext>
          </a:extLst>
        </xdr:cNvPr>
        <xdr:cNvSpPr txBox="1"/>
      </xdr:nvSpPr>
      <xdr:spPr>
        <a:xfrm>
          <a:off x="4673600" y="1037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1" name="楕円 190">
          <a:extLst>
            <a:ext uri="{FF2B5EF4-FFF2-40B4-BE49-F238E27FC236}">
              <a16:creationId xmlns:a16="http://schemas.microsoft.com/office/drawing/2014/main" id="{B4D2F607-36AE-4CB7-AD10-52045F4ABDE9}"/>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119199</xdr:rowOff>
    </xdr:to>
    <xdr:cxnSp macro="">
      <xdr:nvCxnSpPr>
        <xdr:cNvPr id="192" name="直線コネクタ 191">
          <a:extLst>
            <a:ext uri="{FF2B5EF4-FFF2-40B4-BE49-F238E27FC236}">
              <a16:creationId xmlns:a16="http://schemas.microsoft.com/office/drawing/2014/main" id="{AEF81903-2659-428A-82EC-D871718EFF62}"/>
            </a:ext>
          </a:extLst>
        </xdr:cNvPr>
        <xdr:cNvCxnSpPr/>
      </xdr:nvCxnSpPr>
      <xdr:spPr>
        <a:xfrm>
          <a:off x="3797300" y="105498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3" name="楕円 192">
          <a:extLst>
            <a:ext uri="{FF2B5EF4-FFF2-40B4-BE49-F238E27FC236}">
              <a16:creationId xmlns:a16="http://schemas.microsoft.com/office/drawing/2014/main" id="{3C0543CB-C1A8-46B1-A5C8-92A2BFE3D264}"/>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91440</xdr:rowOff>
    </xdr:to>
    <xdr:cxnSp macro="">
      <xdr:nvCxnSpPr>
        <xdr:cNvPr id="194" name="直線コネクタ 193">
          <a:extLst>
            <a:ext uri="{FF2B5EF4-FFF2-40B4-BE49-F238E27FC236}">
              <a16:creationId xmlns:a16="http://schemas.microsoft.com/office/drawing/2014/main" id="{FDDB8C85-11B0-4C6D-9814-F62D120FEC6C}"/>
            </a:ext>
          </a:extLst>
        </xdr:cNvPr>
        <xdr:cNvCxnSpPr/>
      </xdr:nvCxnSpPr>
      <xdr:spPr>
        <a:xfrm>
          <a:off x="2908300" y="105221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5" name="楕円 194">
          <a:extLst>
            <a:ext uri="{FF2B5EF4-FFF2-40B4-BE49-F238E27FC236}">
              <a16:creationId xmlns:a16="http://schemas.microsoft.com/office/drawing/2014/main" id="{62260F03-B289-48A6-8E0C-C3DC7BE9BACE}"/>
            </a:ext>
          </a:extLst>
        </xdr:cNvPr>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63681</xdr:rowOff>
    </xdr:to>
    <xdr:cxnSp macro="">
      <xdr:nvCxnSpPr>
        <xdr:cNvPr id="196" name="直線コネクタ 195">
          <a:extLst>
            <a:ext uri="{FF2B5EF4-FFF2-40B4-BE49-F238E27FC236}">
              <a16:creationId xmlns:a16="http://schemas.microsoft.com/office/drawing/2014/main" id="{CE6AB3C8-4CDF-4CE3-A104-4DE1B3494A5E}"/>
            </a:ext>
          </a:extLst>
        </xdr:cNvPr>
        <xdr:cNvCxnSpPr/>
      </xdr:nvCxnSpPr>
      <xdr:spPr>
        <a:xfrm>
          <a:off x="2019300" y="104943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7" name="楕円 196">
          <a:extLst>
            <a:ext uri="{FF2B5EF4-FFF2-40B4-BE49-F238E27FC236}">
              <a16:creationId xmlns:a16="http://schemas.microsoft.com/office/drawing/2014/main" id="{A1561AC2-F1EC-48A3-A4A4-E568DBCEE8A7}"/>
            </a:ext>
          </a:extLst>
        </xdr:cNvPr>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35923</xdr:rowOff>
    </xdr:to>
    <xdr:cxnSp macro="">
      <xdr:nvCxnSpPr>
        <xdr:cNvPr id="198" name="直線コネクタ 197">
          <a:extLst>
            <a:ext uri="{FF2B5EF4-FFF2-40B4-BE49-F238E27FC236}">
              <a16:creationId xmlns:a16="http://schemas.microsoft.com/office/drawing/2014/main" id="{28F872DB-3944-4BCB-B9B9-7CAA6DAFB1C8}"/>
            </a:ext>
          </a:extLst>
        </xdr:cNvPr>
        <xdr:cNvCxnSpPr/>
      </xdr:nvCxnSpPr>
      <xdr:spPr>
        <a:xfrm>
          <a:off x="1130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F03DD81-37B5-4F2E-B735-33F23692CAAC}"/>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1B7EB04-5C6D-46A1-9952-1E706CEFB759}"/>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AA2AA13-2DD1-42CA-9D3A-98D6820F4C69}"/>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7DABF5D-5E86-488A-AD3C-02A23976FD4B}"/>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6C220FF-823E-4C0B-8AC5-CBDAD88EE965}"/>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02EF627-8402-4574-881F-895D3B56402C}"/>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4EC30DA-8D38-4FC0-9AB2-FC407DCC0715}"/>
            </a:ext>
          </a:extLst>
        </xdr:cNvPr>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E552AF8-4647-4795-9F8E-1DA8880A1425}"/>
            </a:ext>
          </a:extLst>
        </xdr:cNvPr>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92A599C-E3ED-4767-A443-CB2CF45A18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16C0547-CB28-439F-83FE-CAB67DED73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B93EB1E-72C4-4D84-BC4A-517FCFCCF5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3B3CAF8-BAC9-4DDE-BEDD-DD0C4E50F2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3F21347-1D0F-4D1E-9F8B-EA80265DFE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4F496F2-F71F-439D-B38C-E1FBE76240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C5BA574-4E24-4B27-B95B-9D29403FCC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93D503D-C630-46AA-8B7D-1ED251FD70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DDDD339-C909-454A-ABCD-492DD646EC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52B7721-7E97-41C5-A4DE-D83DAC026A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EE7E714-224A-4FDA-8206-ECF05C1227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AD11FB9-DD3D-474D-9AA7-F82BF8AF510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C41751E-2768-4F18-99A3-9E7C8D514A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22A10EDE-A149-4D7B-8153-08FA83C268B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90E6741-88D0-4588-8FF5-5CE8E95012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6785CF5C-9B36-4D32-9066-BFCADB157B7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554E2B6-6A70-4CFF-8702-C9A402F61D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7B7232A6-929D-45C5-B0B4-7959DCA53F3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0669088-2506-4185-B9DD-F216186B62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8FCA891-BC74-4E6C-9949-37C6C1F039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2EE3494-D3F6-4DD1-9EA3-D6C5E14F6E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E75D676-B92D-4508-9C2C-58EFB25B83B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1B6A8FF-A3BA-421F-B510-1ABE1E48CF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4E0ACD5-3ED3-4066-8E0F-57C4A2368515}"/>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94B335B-DB0E-4581-A40C-D13044DCE8A7}"/>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1A4F4EA5-9665-4504-A15A-6FC3A1FCC648}"/>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0494F47-4C1E-499B-8930-D308C237136E}"/>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FAAF159A-5810-4521-8C89-6C35FC1A8FE8}"/>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D4ED8F5-6F36-4AB1-ADDB-8866CD8E3666}"/>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ADCADA09-A7FA-450E-8DC4-9F346A46A2CF}"/>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C1BBEB95-D681-48CD-B56A-21E22BDDF8C9}"/>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8" name="フローチャート: 判断 237">
          <a:extLst>
            <a:ext uri="{FF2B5EF4-FFF2-40B4-BE49-F238E27FC236}">
              <a16:creationId xmlns:a16="http://schemas.microsoft.com/office/drawing/2014/main" id="{3A79DBEA-E2B7-45CF-B69E-361D53FF200A}"/>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9" name="フローチャート: 判断 238">
          <a:extLst>
            <a:ext uri="{FF2B5EF4-FFF2-40B4-BE49-F238E27FC236}">
              <a16:creationId xmlns:a16="http://schemas.microsoft.com/office/drawing/2014/main" id="{BF3C05DE-9958-4189-89EE-D51C6E0C453D}"/>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0" name="フローチャート: 判断 239">
          <a:extLst>
            <a:ext uri="{FF2B5EF4-FFF2-40B4-BE49-F238E27FC236}">
              <a16:creationId xmlns:a16="http://schemas.microsoft.com/office/drawing/2014/main" id="{C5365452-A739-4693-9380-A9E28733DE6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86CCD90-DCD6-4252-BEC6-8D0B4B3496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FE87232-A7D0-4E2A-9BFF-3A4518CEB7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1A68C3-EB89-4B0F-81BA-2EC8340EF0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19C97F2-3368-42F6-94AB-9A282E654B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9A151A3-4CE5-4B68-B4D7-6D64A8D3FA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107011</xdr:rowOff>
    </xdr:from>
    <xdr:to>
      <xdr:col>55</xdr:col>
      <xdr:colOff>50800</xdr:colOff>
      <xdr:row>64</xdr:row>
      <xdr:rowOff>37161</xdr:rowOff>
    </xdr:to>
    <xdr:sp macro="" textlink="">
      <xdr:nvSpPr>
        <xdr:cNvPr id="246" name="楕円 245">
          <a:extLst>
            <a:ext uri="{FF2B5EF4-FFF2-40B4-BE49-F238E27FC236}">
              <a16:creationId xmlns:a16="http://schemas.microsoft.com/office/drawing/2014/main" id="{F98B6196-2BAE-4C86-BBD1-4B7FC6C45336}"/>
            </a:ext>
          </a:extLst>
        </xdr:cNvPr>
        <xdr:cNvSpPr/>
      </xdr:nvSpPr>
      <xdr:spPr>
        <a:xfrm>
          <a:off x="10426700" y="109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21938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3D415F7-E654-4562-9647-F588415090EF}"/>
            </a:ext>
          </a:extLst>
        </xdr:cNvPr>
        <xdr:cNvSpPr txBox="1"/>
      </xdr:nvSpPr>
      <xdr:spPr>
        <a:xfrm>
          <a:off x="10515600" y="1082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108520</xdr:rowOff>
    </xdr:from>
    <xdr:to>
      <xdr:col>50</xdr:col>
      <xdr:colOff>165100</xdr:colOff>
      <xdr:row>64</xdr:row>
      <xdr:rowOff>38670</xdr:rowOff>
    </xdr:to>
    <xdr:sp macro="" textlink="">
      <xdr:nvSpPr>
        <xdr:cNvPr id="248" name="楕円 247">
          <a:extLst>
            <a:ext uri="{FF2B5EF4-FFF2-40B4-BE49-F238E27FC236}">
              <a16:creationId xmlns:a16="http://schemas.microsoft.com/office/drawing/2014/main" id="{60C49EF6-7961-41C1-900E-6FB44CDEBDEC}"/>
            </a:ext>
          </a:extLst>
        </xdr:cNvPr>
        <xdr:cNvSpPr/>
      </xdr:nvSpPr>
      <xdr:spPr>
        <a:xfrm>
          <a:off x="9588500" y="109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157811</xdr:rowOff>
    </xdr:from>
    <xdr:to>
      <xdr:col>55</xdr:col>
      <xdr:colOff>0</xdr:colOff>
      <xdr:row>63</xdr:row>
      <xdr:rowOff>159320</xdr:rowOff>
    </xdr:to>
    <xdr:cxnSp macro="">
      <xdr:nvCxnSpPr>
        <xdr:cNvPr id="249" name="直線コネクタ 248">
          <a:extLst>
            <a:ext uri="{FF2B5EF4-FFF2-40B4-BE49-F238E27FC236}">
              <a16:creationId xmlns:a16="http://schemas.microsoft.com/office/drawing/2014/main" id="{A63AE59D-E082-4559-BE12-84FA0A7CD899}"/>
            </a:ext>
          </a:extLst>
        </xdr:cNvPr>
        <xdr:cNvCxnSpPr/>
      </xdr:nvCxnSpPr>
      <xdr:spPr>
        <a:xfrm flipV="1">
          <a:off x="9639300" y="1095916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110104</xdr:rowOff>
    </xdr:from>
    <xdr:to>
      <xdr:col>46</xdr:col>
      <xdr:colOff>38100</xdr:colOff>
      <xdr:row>64</xdr:row>
      <xdr:rowOff>40254</xdr:rowOff>
    </xdr:to>
    <xdr:sp macro="" textlink="">
      <xdr:nvSpPr>
        <xdr:cNvPr id="250" name="楕円 249">
          <a:extLst>
            <a:ext uri="{FF2B5EF4-FFF2-40B4-BE49-F238E27FC236}">
              <a16:creationId xmlns:a16="http://schemas.microsoft.com/office/drawing/2014/main" id="{4E8775AA-EB00-44F0-9416-615A2BEFBF24}"/>
            </a:ext>
          </a:extLst>
        </xdr:cNvPr>
        <xdr:cNvSpPr/>
      </xdr:nvSpPr>
      <xdr:spPr>
        <a:xfrm>
          <a:off x="8699500" y="109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159320</xdr:rowOff>
    </xdr:from>
    <xdr:to>
      <xdr:col>50</xdr:col>
      <xdr:colOff>114300</xdr:colOff>
      <xdr:row>63</xdr:row>
      <xdr:rowOff>160904</xdr:rowOff>
    </xdr:to>
    <xdr:cxnSp macro="">
      <xdr:nvCxnSpPr>
        <xdr:cNvPr id="251" name="直線コネクタ 250">
          <a:extLst>
            <a:ext uri="{FF2B5EF4-FFF2-40B4-BE49-F238E27FC236}">
              <a16:creationId xmlns:a16="http://schemas.microsoft.com/office/drawing/2014/main" id="{199B4769-3AE0-430F-A014-B27387F414C1}"/>
            </a:ext>
          </a:extLst>
        </xdr:cNvPr>
        <xdr:cNvCxnSpPr/>
      </xdr:nvCxnSpPr>
      <xdr:spPr>
        <a:xfrm flipV="1">
          <a:off x="8750300" y="10960670"/>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112371</xdr:rowOff>
    </xdr:from>
    <xdr:to>
      <xdr:col>41</xdr:col>
      <xdr:colOff>101600</xdr:colOff>
      <xdr:row>64</xdr:row>
      <xdr:rowOff>42521</xdr:rowOff>
    </xdr:to>
    <xdr:sp macro="" textlink="">
      <xdr:nvSpPr>
        <xdr:cNvPr id="252" name="楕円 251">
          <a:extLst>
            <a:ext uri="{FF2B5EF4-FFF2-40B4-BE49-F238E27FC236}">
              <a16:creationId xmlns:a16="http://schemas.microsoft.com/office/drawing/2014/main" id="{DC2EEC89-69AD-42DD-BAEF-5F0E909C9246}"/>
            </a:ext>
          </a:extLst>
        </xdr:cNvPr>
        <xdr:cNvSpPr/>
      </xdr:nvSpPr>
      <xdr:spPr>
        <a:xfrm>
          <a:off x="7810500" y="109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160904</xdr:rowOff>
    </xdr:from>
    <xdr:to>
      <xdr:col>45</xdr:col>
      <xdr:colOff>177800</xdr:colOff>
      <xdr:row>63</xdr:row>
      <xdr:rowOff>163171</xdr:rowOff>
    </xdr:to>
    <xdr:cxnSp macro="">
      <xdr:nvCxnSpPr>
        <xdr:cNvPr id="253" name="直線コネクタ 252">
          <a:extLst>
            <a:ext uri="{FF2B5EF4-FFF2-40B4-BE49-F238E27FC236}">
              <a16:creationId xmlns:a16="http://schemas.microsoft.com/office/drawing/2014/main" id="{695EBDBD-2E81-4C2C-B615-6AD7BFFF59F6}"/>
            </a:ext>
          </a:extLst>
        </xdr:cNvPr>
        <xdr:cNvCxnSpPr/>
      </xdr:nvCxnSpPr>
      <xdr:spPr>
        <a:xfrm flipV="1">
          <a:off x="7861300" y="1096225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113474</xdr:rowOff>
    </xdr:from>
    <xdr:to>
      <xdr:col>36</xdr:col>
      <xdr:colOff>165100</xdr:colOff>
      <xdr:row>64</xdr:row>
      <xdr:rowOff>43624</xdr:rowOff>
    </xdr:to>
    <xdr:sp macro="" textlink="">
      <xdr:nvSpPr>
        <xdr:cNvPr id="254" name="楕円 253">
          <a:extLst>
            <a:ext uri="{FF2B5EF4-FFF2-40B4-BE49-F238E27FC236}">
              <a16:creationId xmlns:a16="http://schemas.microsoft.com/office/drawing/2014/main" id="{30CDCF47-6890-4DB9-B461-985D7FEACD94}"/>
            </a:ext>
          </a:extLst>
        </xdr:cNvPr>
        <xdr:cNvSpPr/>
      </xdr:nvSpPr>
      <xdr:spPr>
        <a:xfrm>
          <a:off x="6921500" y="109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163171</xdr:rowOff>
    </xdr:from>
    <xdr:to>
      <xdr:col>41</xdr:col>
      <xdr:colOff>50800</xdr:colOff>
      <xdr:row>63</xdr:row>
      <xdr:rowOff>164274</xdr:rowOff>
    </xdr:to>
    <xdr:cxnSp macro="">
      <xdr:nvCxnSpPr>
        <xdr:cNvPr id="255" name="直線コネクタ 254">
          <a:extLst>
            <a:ext uri="{FF2B5EF4-FFF2-40B4-BE49-F238E27FC236}">
              <a16:creationId xmlns:a16="http://schemas.microsoft.com/office/drawing/2014/main" id="{30749470-B912-4ECE-836A-C44A8AD9E202}"/>
            </a:ext>
          </a:extLst>
        </xdr:cNvPr>
        <xdr:cNvCxnSpPr/>
      </xdr:nvCxnSpPr>
      <xdr:spPr>
        <a:xfrm flipV="1">
          <a:off x="6972300" y="1096452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B6E6986-B821-40B3-A09A-0D553CE8B26C}"/>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CA6FBEA-C2FB-4FD5-8B4F-C60CEBB5137F}"/>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B7E61F0-B1CF-493E-A58B-081F01B3A82E}"/>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90BC97C-AFF3-459B-8102-62E801D555BE}"/>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29797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9EE7F14-C2CC-4D82-8780-6153EF3A6694}"/>
            </a:ext>
          </a:extLst>
        </xdr:cNvPr>
        <xdr:cNvSpPr txBox="1"/>
      </xdr:nvSpPr>
      <xdr:spPr>
        <a:xfrm>
          <a:off x="9327095" y="1100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31381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3DB284B-0C53-4D3C-9E9F-D063925A1C62}"/>
            </a:ext>
          </a:extLst>
        </xdr:cNvPr>
        <xdr:cNvSpPr txBox="1"/>
      </xdr:nvSpPr>
      <xdr:spPr>
        <a:xfrm>
          <a:off x="8450795" y="110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33648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B6D48D2-D6F0-48C6-ABBC-5E53BA387F13}"/>
            </a:ext>
          </a:extLst>
        </xdr:cNvPr>
        <xdr:cNvSpPr txBox="1"/>
      </xdr:nvSpPr>
      <xdr:spPr>
        <a:xfrm>
          <a:off x="7561795" y="110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34751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2D7FEFE-A08C-4CD0-9F10-B199C1ED7B56}"/>
            </a:ext>
          </a:extLst>
        </xdr:cNvPr>
        <xdr:cNvSpPr txBox="1"/>
      </xdr:nvSpPr>
      <xdr:spPr>
        <a:xfrm>
          <a:off x="6672795" y="110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474EA9B-EE5A-4F38-9D97-2AEE7D4825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EAA6748-C59D-4E94-8353-B2439D155C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B8ACEA0-B12F-457A-9C82-503D64A7CF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2F4E7DE-EBD1-4EDD-83B2-A3561CC129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CAB05A9-8A90-4CEF-9E79-82482AB348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351F041-1330-4488-AC42-3D86765A87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5F0D6E1-187E-447A-BE27-E9A523599E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47C56D5-DFA9-4D0A-8F31-0C923D777B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B8A5339-A898-4DF7-A177-8747A953A5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F90216D-05AA-4A9A-9806-F53F2D6167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C79CF35-7FC5-4E8B-A90F-D78A95C6C8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018D8A7-7A26-46EA-99AD-4A877BE8EC9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322D152-2F08-4B57-BD47-1E1F42F5827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02AF8F8-A726-41BC-AF89-AE29EB730C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0B73278-6094-4CDD-B904-86B87CFD48A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432B9DD-A381-4F53-B303-3E031664908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5769624-D22A-4CB5-9E80-8C316BE2E36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D3465B9-FC57-4BB6-95BC-CD424750AF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007D568-644B-4234-A07E-A18443D27E9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78D2F15-4059-46FC-8F0C-A485683B81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201F5FA-E5A1-4903-940E-B23D76CC858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ECA4A9-3717-4046-A6D5-E520FF4173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585C191-111B-465E-8E10-87565DAB99D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02DC97E-1429-46A8-8912-471644ABD9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BCBDB08-1829-4507-8E86-43AC7DFC699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4D56E26-2B0B-4C75-B6C6-018E3983B2D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9FAFC26-E8BC-42B0-9397-9EA4DAE8FA0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6151A87-FC68-4C25-B547-9F2E7473A6A5}"/>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3F5AA9A-EC30-410C-B454-20F999F9B28F}"/>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061E57D-03DD-4B67-928D-EF5DF29A7E9E}"/>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D111109B-F162-4FF0-8B94-815E0A3F0DB2}"/>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E84A7ED2-1AB8-4136-8CAF-7E712D663941}"/>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フローチャート: 判断 295">
          <a:extLst>
            <a:ext uri="{FF2B5EF4-FFF2-40B4-BE49-F238E27FC236}">
              <a16:creationId xmlns:a16="http://schemas.microsoft.com/office/drawing/2014/main" id="{452D4D7B-FCF7-4A8A-873E-B171A315C86A}"/>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A0278D67-0EAB-4400-B907-22C7A70E28FB}"/>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D2FB9006-14B8-4873-8B46-CC3988FCBB3B}"/>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6EF4DAC-B01A-4107-953A-0645068DE0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3BD89FE-08DE-49F3-A84E-67A42486B2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25C3AC-1F2C-4C38-AA39-F8B5B8480E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55D3F3D-2885-4B07-9FF2-DE4F46FAE1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8FE597-BFB0-45BA-844A-A1A6F8FD8C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304" name="楕円 303">
          <a:extLst>
            <a:ext uri="{FF2B5EF4-FFF2-40B4-BE49-F238E27FC236}">
              <a16:creationId xmlns:a16="http://schemas.microsoft.com/office/drawing/2014/main" id="{4937CDB0-60F6-4EFC-86C7-0A90F4DC9EB2}"/>
            </a:ext>
          </a:extLst>
        </xdr:cNvPr>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81A099F-5040-47AF-856B-40794E852FD3}"/>
            </a:ext>
          </a:extLst>
        </xdr:cNvPr>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6" name="楕円 305">
          <a:extLst>
            <a:ext uri="{FF2B5EF4-FFF2-40B4-BE49-F238E27FC236}">
              <a16:creationId xmlns:a16="http://schemas.microsoft.com/office/drawing/2014/main" id="{F38EF969-BE5D-4B81-995A-C5FED3EC27CC}"/>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135255</xdr:rowOff>
    </xdr:to>
    <xdr:cxnSp macro="">
      <xdr:nvCxnSpPr>
        <xdr:cNvPr id="307" name="直線コネクタ 306">
          <a:extLst>
            <a:ext uri="{FF2B5EF4-FFF2-40B4-BE49-F238E27FC236}">
              <a16:creationId xmlns:a16="http://schemas.microsoft.com/office/drawing/2014/main" id="{BDF2C8B4-FEE6-418A-B71A-A24D081397C2}"/>
            </a:ext>
          </a:extLst>
        </xdr:cNvPr>
        <xdr:cNvCxnSpPr/>
      </xdr:nvCxnSpPr>
      <xdr:spPr>
        <a:xfrm>
          <a:off x="3797300" y="13818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308" name="楕円 307">
          <a:extLst>
            <a:ext uri="{FF2B5EF4-FFF2-40B4-BE49-F238E27FC236}">
              <a16:creationId xmlns:a16="http://schemas.microsoft.com/office/drawing/2014/main" id="{18808EC7-BF72-414B-8FB0-6EE4174A3999}"/>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81</xdr:row>
      <xdr:rowOff>89536</xdr:rowOff>
    </xdr:to>
    <xdr:cxnSp macro="">
      <xdr:nvCxnSpPr>
        <xdr:cNvPr id="309" name="直線コネクタ 308">
          <a:extLst>
            <a:ext uri="{FF2B5EF4-FFF2-40B4-BE49-F238E27FC236}">
              <a16:creationId xmlns:a16="http://schemas.microsoft.com/office/drawing/2014/main" id="{2081D29E-5803-40A5-8835-17AF58D2DFF1}"/>
            </a:ext>
          </a:extLst>
        </xdr:cNvPr>
        <xdr:cNvCxnSpPr/>
      </xdr:nvCxnSpPr>
      <xdr:spPr>
        <a:xfrm flipV="1">
          <a:off x="2908300" y="13818870"/>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310" name="楕円 309">
          <a:extLst>
            <a:ext uri="{FF2B5EF4-FFF2-40B4-BE49-F238E27FC236}">
              <a16:creationId xmlns:a16="http://schemas.microsoft.com/office/drawing/2014/main" id="{F1B4DCB0-B299-4DF1-8E9F-46F2325B23B6}"/>
            </a:ext>
          </a:extLst>
        </xdr:cNvPr>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81</xdr:row>
      <xdr:rowOff>89536</xdr:rowOff>
    </xdr:to>
    <xdr:cxnSp macro="">
      <xdr:nvCxnSpPr>
        <xdr:cNvPr id="311" name="直線コネクタ 310">
          <a:extLst>
            <a:ext uri="{FF2B5EF4-FFF2-40B4-BE49-F238E27FC236}">
              <a16:creationId xmlns:a16="http://schemas.microsoft.com/office/drawing/2014/main" id="{F5039CFE-0FB4-49A9-9991-8A5021703F64}"/>
            </a:ext>
          </a:extLst>
        </xdr:cNvPr>
        <xdr:cNvCxnSpPr/>
      </xdr:nvCxnSpPr>
      <xdr:spPr>
        <a:xfrm>
          <a:off x="2019300" y="13944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12" name="楕円 311">
          <a:extLst>
            <a:ext uri="{FF2B5EF4-FFF2-40B4-BE49-F238E27FC236}">
              <a16:creationId xmlns:a16="http://schemas.microsoft.com/office/drawing/2014/main" id="{7EF5B829-2CC3-4E03-85D0-EA8B5F8EF58E}"/>
            </a:ext>
          </a:extLst>
        </xdr:cNvPr>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83820</xdr:rowOff>
    </xdr:to>
    <xdr:cxnSp macro="">
      <xdr:nvCxnSpPr>
        <xdr:cNvPr id="313" name="直線コネクタ 312">
          <a:extLst>
            <a:ext uri="{FF2B5EF4-FFF2-40B4-BE49-F238E27FC236}">
              <a16:creationId xmlns:a16="http://schemas.microsoft.com/office/drawing/2014/main" id="{1CDF3A77-C614-4E57-8D96-B0DAF78CDD75}"/>
            </a:ext>
          </a:extLst>
        </xdr:cNvPr>
        <xdr:cNvCxnSpPr/>
      </xdr:nvCxnSpPr>
      <xdr:spPr>
        <a:xfrm flipV="1">
          <a:off x="1130300" y="13944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0DE4A17B-ADF7-41B0-A88B-FDEE7E72905A}"/>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5" name="n_2aveValue【公営住宅】&#10;有形固定資産減価償却率">
          <a:extLst>
            <a:ext uri="{FF2B5EF4-FFF2-40B4-BE49-F238E27FC236}">
              <a16:creationId xmlns:a16="http://schemas.microsoft.com/office/drawing/2014/main" id="{0A46178D-5D7D-4861-BAD5-A20C98658FD5}"/>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aveValue【公営住宅】&#10;有形固定資産減価償却率">
          <a:extLst>
            <a:ext uri="{FF2B5EF4-FFF2-40B4-BE49-F238E27FC236}">
              <a16:creationId xmlns:a16="http://schemas.microsoft.com/office/drawing/2014/main" id="{A0E78DB0-C85D-42E5-9CB5-762D9407D8E2}"/>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7" name="n_4aveValue【公営住宅】&#10;有形固定資産減価償却率">
          <a:extLst>
            <a:ext uri="{FF2B5EF4-FFF2-40B4-BE49-F238E27FC236}">
              <a16:creationId xmlns:a16="http://schemas.microsoft.com/office/drawing/2014/main" id="{2F3837F6-6B45-4F5A-BA1B-52AA968C8FEE}"/>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8" name="n_1mainValue【公営住宅】&#10;有形固定資産減価償却率">
          <a:extLst>
            <a:ext uri="{FF2B5EF4-FFF2-40B4-BE49-F238E27FC236}">
              <a16:creationId xmlns:a16="http://schemas.microsoft.com/office/drawing/2014/main" id="{DF41E5AD-2269-42E9-94A2-4F4431FD3CC8}"/>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319" name="n_2mainValue【公営住宅】&#10;有形固定資産減価償却率">
          <a:extLst>
            <a:ext uri="{FF2B5EF4-FFF2-40B4-BE49-F238E27FC236}">
              <a16:creationId xmlns:a16="http://schemas.microsoft.com/office/drawing/2014/main" id="{E8CC6462-B196-42D6-B807-951FA4F077F4}"/>
            </a:ext>
          </a:extLst>
        </xdr:cNvPr>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320" name="n_3mainValue【公営住宅】&#10;有形固定資産減価償却率">
          <a:extLst>
            <a:ext uri="{FF2B5EF4-FFF2-40B4-BE49-F238E27FC236}">
              <a16:creationId xmlns:a16="http://schemas.microsoft.com/office/drawing/2014/main" id="{39E30D53-C6EE-43B2-88BD-E1F39AFF6313}"/>
            </a:ext>
          </a:extLst>
        </xdr:cNvPr>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151147</xdr:rowOff>
    </xdr:from>
    <xdr:ext cx="405111" cy="259045"/>
    <xdr:sp macro="" textlink="">
      <xdr:nvSpPr>
        <xdr:cNvPr id="321" name="n_4mainValue【公営住宅】&#10;有形固定資産減価償却率">
          <a:extLst>
            <a:ext uri="{FF2B5EF4-FFF2-40B4-BE49-F238E27FC236}">
              <a16:creationId xmlns:a16="http://schemas.microsoft.com/office/drawing/2014/main" id="{E35825F8-B88E-40A5-B4E3-DB7970AD3933}"/>
            </a:ext>
          </a:extLst>
        </xdr:cNvPr>
        <xdr:cNvSpPr txBox="1"/>
      </xdr:nvSpPr>
      <xdr:spPr>
        <a:xfrm>
          <a:off x="927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CF4D3A9-EB9F-4200-A8BC-A0F2F3CF88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F643FC1-AF1D-47EE-9ECF-009F64DF15F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2BD6418-5FD4-46C0-AE34-F410FD30EB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60B34D5-5441-4307-8CBC-744FE29447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E678089-8DC5-4871-A3A3-9B9A1BC18D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7A6A404-8CA0-40E2-B635-A0A998CE4B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6AA878C-6BC9-4FD4-93B3-3963F90F1D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29BAD47-0844-4769-BB70-D231CB97C3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D36D49-B9BE-4EEE-8ECF-4610CC830E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51805AF-AA87-4F12-AD89-DE235F239D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09351AF-5E0E-4A41-BB37-53A62CBE94A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B96926F-21B2-49A1-B9CA-A621145878D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0823104-5FFA-4508-B9C2-18EF9AF99E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77909036-0D25-45BA-9420-E728B638BBE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FD1C6F4-DED6-4BAF-9714-EFC973186BE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2FC2C0E-0DE8-4874-B13A-8EC9A2F7E9A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E3510F0-ECAE-41FA-A007-4E419F1498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C5EEAB1-DEE3-475A-A840-7E7D46B3859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07BA11A-4E60-43BA-96FE-A81933266D4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C041FD9-8AE3-407E-9C8F-C6144DB01B8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9DD50AF-89DC-419E-AE8B-008E5BEBC7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A43428FB-B425-47FE-BDD5-1B89CA9ED53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DAC6BE1-E639-4475-9EFD-F1ED0AE414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72FEF0BA-6798-4C60-BE1B-2242DBA58115}"/>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A0C77E6F-7715-4680-8538-297F6BB0AD0D}"/>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30C71C41-A7A0-46E7-92EC-7E2C269A8E8C}"/>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1DD3D7AE-D9D9-4571-93AB-CD4AEBAD0B34}"/>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7C46198F-D4FB-49C7-AD4C-1D48C66266DE}"/>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AF8B411D-C3C4-4957-A463-BC8C0D159424}"/>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FBA92E17-54BF-430E-A3A6-662339A4DEC3}"/>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BD3AB9F2-CEDC-4887-A231-1240F7A82BF1}"/>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129412</xdr:rowOff>
    </xdr:from>
    <xdr:to>
      <xdr:col>46</xdr:col>
      <xdr:colOff>38100</xdr:colOff>
      <xdr:row>85</xdr:row>
      <xdr:rowOff>59562</xdr:rowOff>
    </xdr:to>
    <xdr:sp macro="" textlink="">
      <xdr:nvSpPr>
        <xdr:cNvPr id="353" name="フローチャート: 判断 352">
          <a:extLst>
            <a:ext uri="{FF2B5EF4-FFF2-40B4-BE49-F238E27FC236}">
              <a16:creationId xmlns:a16="http://schemas.microsoft.com/office/drawing/2014/main" id="{78E1594E-A4EA-44B2-A91F-A767729E08D7}"/>
            </a:ext>
          </a:extLst>
        </xdr:cNvPr>
        <xdr:cNvSpPr/>
      </xdr:nvSpPr>
      <xdr:spPr>
        <a:xfrm>
          <a:off x="8699500" y="1453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150368</xdr:rowOff>
    </xdr:from>
    <xdr:to>
      <xdr:col>41</xdr:col>
      <xdr:colOff>101600</xdr:colOff>
      <xdr:row>85</xdr:row>
      <xdr:rowOff>80518</xdr:rowOff>
    </xdr:to>
    <xdr:sp macro="" textlink="">
      <xdr:nvSpPr>
        <xdr:cNvPr id="354" name="フローチャート: 判断 353">
          <a:extLst>
            <a:ext uri="{FF2B5EF4-FFF2-40B4-BE49-F238E27FC236}">
              <a16:creationId xmlns:a16="http://schemas.microsoft.com/office/drawing/2014/main" id="{1A77D554-766A-4C57-A37F-C174C0BA35CC}"/>
            </a:ext>
          </a:extLst>
        </xdr:cNvPr>
        <xdr:cNvSpPr/>
      </xdr:nvSpPr>
      <xdr:spPr>
        <a:xfrm>
          <a:off x="7810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55" name="フローチャート: 判断 354">
          <a:extLst>
            <a:ext uri="{FF2B5EF4-FFF2-40B4-BE49-F238E27FC236}">
              <a16:creationId xmlns:a16="http://schemas.microsoft.com/office/drawing/2014/main" id="{E66D8FC9-698F-4F32-B1F5-B93EC85A6808}"/>
            </a:ext>
          </a:extLst>
        </xdr:cNvPr>
        <xdr:cNvSpPr/>
      </xdr:nvSpPr>
      <xdr:spPr>
        <a:xfrm>
          <a:off x="6921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7C30265-41ED-49E1-A6EF-EE1A74132D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FFDE8FB-C93D-4F43-916C-F59D910658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788044E-291E-4CC2-BB31-7910B6A9C6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2310765-8FDA-4873-BB25-E66E942C0D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BB006B0-4A15-4B13-9122-848717AE54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96456</xdr:rowOff>
    </xdr:from>
    <xdr:to>
      <xdr:col>55</xdr:col>
      <xdr:colOff>50800</xdr:colOff>
      <xdr:row>83</xdr:row>
      <xdr:rowOff>26606</xdr:rowOff>
    </xdr:to>
    <xdr:sp macro="" textlink="">
      <xdr:nvSpPr>
        <xdr:cNvPr id="361" name="楕円 360">
          <a:extLst>
            <a:ext uri="{FF2B5EF4-FFF2-40B4-BE49-F238E27FC236}">
              <a16:creationId xmlns:a16="http://schemas.microsoft.com/office/drawing/2014/main" id="{3E8F6F90-4AA3-4BA5-90DA-017CB64AFE6E}"/>
            </a:ext>
          </a:extLst>
        </xdr:cNvPr>
        <xdr:cNvSpPr/>
      </xdr:nvSpPr>
      <xdr:spPr>
        <a:xfrm>
          <a:off x="10426700" y="141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119333</xdr:rowOff>
    </xdr:from>
    <xdr:ext cx="469744" cy="259045"/>
    <xdr:sp macro="" textlink="">
      <xdr:nvSpPr>
        <xdr:cNvPr id="362" name="【公営住宅】&#10;一人当たり面積該当値テキスト">
          <a:extLst>
            <a:ext uri="{FF2B5EF4-FFF2-40B4-BE49-F238E27FC236}">
              <a16:creationId xmlns:a16="http://schemas.microsoft.com/office/drawing/2014/main" id="{59DAA0C0-02D7-486C-8624-78E9A15A54A9}"/>
            </a:ext>
          </a:extLst>
        </xdr:cNvPr>
        <xdr:cNvSpPr txBox="1"/>
      </xdr:nvSpPr>
      <xdr:spPr>
        <a:xfrm>
          <a:off x="10515600" y="1400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107505</xdr:rowOff>
    </xdr:from>
    <xdr:to>
      <xdr:col>50</xdr:col>
      <xdr:colOff>165100</xdr:colOff>
      <xdr:row>83</xdr:row>
      <xdr:rowOff>37655</xdr:rowOff>
    </xdr:to>
    <xdr:sp macro="" textlink="">
      <xdr:nvSpPr>
        <xdr:cNvPr id="363" name="楕円 362">
          <a:extLst>
            <a:ext uri="{FF2B5EF4-FFF2-40B4-BE49-F238E27FC236}">
              <a16:creationId xmlns:a16="http://schemas.microsoft.com/office/drawing/2014/main" id="{CBFF1A42-44E7-4898-BED4-CA28F9292AA8}"/>
            </a:ext>
          </a:extLst>
        </xdr:cNvPr>
        <xdr:cNvSpPr/>
      </xdr:nvSpPr>
      <xdr:spPr>
        <a:xfrm>
          <a:off x="9588500" y="141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147256</xdr:rowOff>
    </xdr:from>
    <xdr:to>
      <xdr:col>55</xdr:col>
      <xdr:colOff>0</xdr:colOff>
      <xdr:row>82</xdr:row>
      <xdr:rowOff>158305</xdr:rowOff>
    </xdr:to>
    <xdr:cxnSp macro="">
      <xdr:nvCxnSpPr>
        <xdr:cNvPr id="364" name="直線コネクタ 363">
          <a:extLst>
            <a:ext uri="{FF2B5EF4-FFF2-40B4-BE49-F238E27FC236}">
              <a16:creationId xmlns:a16="http://schemas.microsoft.com/office/drawing/2014/main" id="{6BE737BC-A9D5-45BA-9B86-40FBB0FB45AE}"/>
            </a:ext>
          </a:extLst>
        </xdr:cNvPr>
        <xdr:cNvCxnSpPr/>
      </xdr:nvCxnSpPr>
      <xdr:spPr>
        <a:xfrm flipV="1">
          <a:off x="9639300" y="1420615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3111</xdr:rowOff>
    </xdr:from>
    <xdr:to>
      <xdr:col>46</xdr:col>
      <xdr:colOff>38100</xdr:colOff>
      <xdr:row>83</xdr:row>
      <xdr:rowOff>104711</xdr:rowOff>
    </xdr:to>
    <xdr:sp macro="" textlink="">
      <xdr:nvSpPr>
        <xdr:cNvPr id="365" name="楕円 364">
          <a:extLst>
            <a:ext uri="{FF2B5EF4-FFF2-40B4-BE49-F238E27FC236}">
              <a16:creationId xmlns:a16="http://schemas.microsoft.com/office/drawing/2014/main" id="{DB59B042-0287-46B7-A17A-0E7FE9F1FF4F}"/>
            </a:ext>
          </a:extLst>
        </xdr:cNvPr>
        <xdr:cNvSpPr/>
      </xdr:nvSpPr>
      <xdr:spPr>
        <a:xfrm>
          <a:off x="8699500" y="142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158305</xdr:rowOff>
    </xdr:from>
    <xdr:to>
      <xdr:col>50</xdr:col>
      <xdr:colOff>114300</xdr:colOff>
      <xdr:row>83</xdr:row>
      <xdr:rowOff>53911</xdr:rowOff>
    </xdr:to>
    <xdr:cxnSp macro="">
      <xdr:nvCxnSpPr>
        <xdr:cNvPr id="366" name="直線コネクタ 365">
          <a:extLst>
            <a:ext uri="{FF2B5EF4-FFF2-40B4-BE49-F238E27FC236}">
              <a16:creationId xmlns:a16="http://schemas.microsoft.com/office/drawing/2014/main" id="{8A4B5620-0B0A-46AD-AC54-57F865E3108B}"/>
            </a:ext>
          </a:extLst>
        </xdr:cNvPr>
        <xdr:cNvCxnSpPr/>
      </xdr:nvCxnSpPr>
      <xdr:spPr>
        <a:xfrm flipV="1">
          <a:off x="8750300" y="14217205"/>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18162</xdr:rowOff>
    </xdr:from>
    <xdr:to>
      <xdr:col>41</xdr:col>
      <xdr:colOff>101600</xdr:colOff>
      <xdr:row>83</xdr:row>
      <xdr:rowOff>119762</xdr:rowOff>
    </xdr:to>
    <xdr:sp macro="" textlink="">
      <xdr:nvSpPr>
        <xdr:cNvPr id="367" name="楕円 366">
          <a:extLst>
            <a:ext uri="{FF2B5EF4-FFF2-40B4-BE49-F238E27FC236}">
              <a16:creationId xmlns:a16="http://schemas.microsoft.com/office/drawing/2014/main" id="{6CBC9CD7-6578-4D80-96AD-DA6B480653FC}"/>
            </a:ext>
          </a:extLst>
        </xdr:cNvPr>
        <xdr:cNvSpPr/>
      </xdr:nvSpPr>
      <xdr:spPr>
        <a:xfrm>
          <a:off x="7810500" y="142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53911</xdr:rowOff>
    </xdr:from>
    <xdr:to>
      <xdr:col>45</xdr:col>
      <xdr:colOff>177800</xdr:colOff>
      <xdr:row>83</xdr:row>
      <xdr:rowOff>68962</xdr:rowOff>
    </xdr:to>
    <xdr:cxnSp macro="">
      <xdr:nvCxnSpPr>
        <xdr:cNvPr id="368" name="直線コネクタ 367">
          <a:extLst>
            <a:ext uri="{FF2B5EF4-FFF2-40B4-BE49-F238E27FC236}">
              <a16:creationId xmlns:a16="http://schemas.microsoft.com/office/drawing/2014/main" id="{2369B637-4691-4B1D-993A-7E343B967370}"/>
            </a:ext>
          </a:extLst>
        </xdr:cNvPr>
        <xdr:cNvCxnSpPr/>
      </xdr:nvCxnSpPr>
      <xdr:spPr>
        <a:xfrm flipV="1">
          <a:off x="7861300" y="14284261"/>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119317</xdr:rowOff>
    </xdr:from>
    <xdr:to>
      <xdr:col>36</xdr:col>
      <xdr:colOff>165100</xdr:colOff>
      <xdr:row>83</xdr:row>
      <xdr:rowOff>49467</xdr:rowOff>
    </xdr:to>
    <xdr:sp macro="" textlink="">
      <xdr:nvSpPr>
        <xdr:cNvPr id="369" name="楕円 368">
          <a:extLst>
            <a:ext uri="{FF2B5EF4-FFF2-40B4-BE49-F238E27FC236}">
              <a16:creationId xmlns:a16="http://schemas.microsoft.com/office/drawing/2014/main" id="{CD81D3FA-742C-44C7-958B-B8760714F8EC}"/>
            </a:ext>
          </a:extLst>
        </xdr:cNvPr>
        <xdr:cNvSpPr/>
      </xdr:nvSpPr>
      <xdr:spPr>
        <a:xfrm>
          <a:off x="6921500" y="141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170117</xdr:rowOff>
    </xdr:from>
    <xdr:to>
      <xdr:col>41</xdr:col>
      <xdr:colOff>50800</xdr:colOff>
      <xdr:row>83</xdr:row>
      <xdr:rowOff>68962</xdr:rowOff>
    </xdr:to>
    <xdr:cxnSp macro="">
      <xdr:nvCxnSpPr>
        <xdr:cNvPr id="370" name="直線コネクタ 369">
          <a:extLst>
            <a:ext uri="{FF2B5EF4-FFF2-40B4-BE49-F238E27FC236}">
              <a16:creationId xmlns:a16="http://schemas.microsoft.com/office/drawing/2014/main" id="{524F143F-851D-4210-BC51-2C9957F295B7}"/>
            </a:ext>
          </a:extLst>
        </xdr:cNvPr>
        <xdr:cNvCxnSpPr/>
      </xdr:nvCxnSpPr>
      <xdr:spPr>
        <a:xfrm>
          <a:off x="6972300" y="14229017"/>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82E55DB8-F28C-46AA-A7AB-46FDB2786A08}"/>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50689</xdr:rowOff>
    </xdr:from>
    <xdr:ext cx="469744" cy="259045"/>
    <xdr:sp macro="" textlink="">
      <xdr:nvSpPr>
        <xdr:cNvPr id="372" name="n_2aveValue【公営住宅】&#10;一人当たり面積">
          <a:extLst>
            <a:ext uri="{FF2B5EF4-FFF2-40B4-BE49-F238E27FC236}">
              <a16:creationId xmlns:a16="http://schemas.microsoft.com/office/drawing/2014/main" id="{D3241226-B73A-4952-BC55-1C4544C4CDD1}"/>
            </a:ext>
          </a:extLst>
        </xdr:cNvPr>
        <xdr:cNvSpPr txBox="1"/>
      </xdr:nvSpPr>
      <xdr:spPr>
        <a:xfrm>
          <a:off x="8515427" y="146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71645</xdr:rowOff>
    </xdr:from>
    <xdr:ext cx="469744" cy="259045"/>
    <xdr:sp macro="" textlink="">
      <xdr:nvSpPr>
        <xdr:cNvPr id="373" name="n_3aveValue【公営住宅】&#10;一人当たり面積">
          <a:extLst>
            <a:ext uri="{FF2B5EF4-FFF2-40B4-BE49-F238E27FC236}">
              <a16:creationId xmlns:a16="http://schemas.microsoft.com/office/drawing/2014/main" id="{456433E1-284B-4C4D-8CC7-631ADB24BE3A}"/>
            </a:ext>
          </a:extLst>
        </xdr:cNvPr>
        <xdr:cNvSpPr txBox="1"/>
      </xdr:nvSpPr>
      <xdr:spPr>
        <a:xfrm>
          <a:off x="7626427" y="1464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4" name="n_4aveValue【公営住宅】&#10;一人当たり面積">
          <a:extLst>
            <a:ext uri="{FF2B5EF4-FFF2-40B4-BE49-F238E27FC236}">
              <a16:creationId xmlns:a16="http://schemas.microsoft.com/office/drawing/2014/main" id="{8AC17941-9EB9-4398-A6C3-907E840D9DB9}"/>
            </a:ext>
          </a:extLst>
        </xdr:cNvPr>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54182</xdr:rowOff>
    </xdr:from>
    <xdr:ext cx="469744" cy="259045"/>
    <xdr:sp macro="" textlink="">
      <xdr:nvSpPr>
        <xdr:cNvPr id="375" name="n_1mainValue【公営住宅】&#10;一人当たり面積">
          <a:extLst>
            <a:ext uri="{FF2B5EF4-FFF2-40B4-BE49-F238E27FC236}">
              <a16:creationId xmlns:a16="http://schemas.microsoft.com/office/drawing/2014/main" id="{4BCEF9A3-61A2-4E3A-A8B5-9B4D82FA6B2C}"/>
            </a:ext>
          </a:extLst>
        </xdr:cNvPr>
        <xdr:cNvSpPr txBox="1"/>
      </xdr:nvSpPr>
      <xdr:spPr>
        <a:xfrm>
          <a:off x="9391727" y="1394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121238</xdr:rowOff>
    </xdr:from>
    <xdr:ext cx="469744" cy="259045"/>
    <xdr:sp macro="" textlink="">
      <xdr:nvSpPr>
        <xdr:cNvPr id="376" name="n_2mainValue【公営住宅】&#10;一人当たり面積">
          <a:extLst>
            <a:ext uri="{FF2B5EF4-FFF2-40B4-BE49-F238E27FC236}">
              <a16:creationId xmlns:a16="http://schemas.microsoft.com/office/drawing/2014/main" id="{4E6136A8-DA3C-441A-8872-4ADCA681650A}"/>
            </a:ext>
          </a:extLst>
        </xdr:cNvPr>
        <xdr:cNvSpPr txBox="1"/>
      </xdr:nvSpPr>
      <xdr:spPr>
        <a:xfrm>
          <a:off x="8515427" y="1400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136289</xdr:rowOff>
    </xdr:from>
    <xdr:ext cx="469744" cy="259045"/>
    <xdr:sp macro="" textlink="">
      <xdr:nvSpPr>
        <xdr:cNvPr id="377" name="n_3mainValue【公営住宅】&#10;一人当たり面積">
          <a:extLst>
            <a:ext uri="{FF2B5EF4-FFF2-40B4-BE49-F238E27FC236}">
              <a16:creationId xmlns:a16="http://schemas.microsoft.com/office/drawing/2014/main" id="{7B796E74-A64B-4686-B4F0-0DDD3D06B65A}"/>
            </a:ext>
          </a:extLst>
        </xdr:cNvPr>
        <xdr:cNvSpPr txBox="1"/>
      </xdr:nvSpPr>
      <xdr:spPr>
        <a:xfrm>
          <a:off x="7626427" y="1402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65994</xdr:rowOff>
    </xdr:from>
    <xdr:ext cx="469744" cy="259045"/>
    <xdr:sp macro="" textlink="">
      <xdr:nvSpPr>
        <xdr:cNvPr id="378" name="n_4mainValue【公営住宅】&#10;一人当たり面積">
          <a:extLst>
            <a:ext uri="{FF2B5EF4-FFF2-40B4-BE49-F238E27FC236}">
              <a16:creationId xmlns:a16="http://schemas.microsoft.com/office/drawing/2014/main" id="{36095AEF-5512-4F5F-AC33-BD9BFC803181}"/>
            </a:ext>
          </a:extLst>
        </xdr:cNvPr>
        <xdr:cNvSpPr txBox="1"/>
      </xdr:nvSpPr>
      <xdr:spPr>
        <a:xfrm>
          <a:off x="6737427" y="1395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34BEAF3-669E-4B4E-AEA4-6A3DBBAF86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C14E445-50CC-41F3-846C-92EAA4677B0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8B29D95-39EB-4CEA-B75A-5A418CA66E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C1516AC-A596-4951-9AFC-99E3D5C68A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4973F90-C65C-4144-A72F-0BF3FA7576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C453944-2537-4043-A634-97601768C3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E66427C-6D9C-4973-967D-00287BFC1B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3533AA4-0432-4E93-8BB9-295025EEAB1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9A3232A-1301-48C1-A571-786EC893FB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061D155-6E85-443B-8A45-ED708805BF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A5D192F-574B-4ADE-908A-E2920DD37B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5965BC0-A4FB-41B9-8A11-20B83B0B81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2423082-9901-4569-AF77-E6E48F0596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A43120F-8D22-4BA0-8481-A8A3A100B7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B9D34B6-F8B8-4086-ADA0-906EDFEEE2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4CD4A9A-B47A-4639-B19F-EF99901B6D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519B3FD-02FE-48A4-ADB5-AFB4474898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976D890-D741-406B-B858-76E25331A0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DCB14D2-9DFD-4BAE-8A1E-901CD3A1E0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30228DD-025F-4A74-929B-28F4247A34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16ED400-C1DB-4497-8E00-D0C59E2B24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BC0DFDE-99D9-478E-8CAD-7F34EDF0E3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540D1FE-348C-4281-9D02-00E8301FF8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5686173-13A5-40CE-843A-86D5F9EC8F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6D4151A-C277-49FB-A626-B5639F61E3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A5A0386E-17D5-43AC-A8CD-C6A6B80E03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2E31F81-4AD0-47F9-A672-554E89D5D9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87601011-1CAE-44CC-A0FA-F690E228E6F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04439B1-93EA-4A0D-AE2E-8AEC1BD5060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C0602DA-97F5-4E46-81BF-2A5D89A0FD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E1FF050-BF99-42BB-8865-9F37B901487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71DDA00-E946-4EEB-B52D-C0C4594CA19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E4A5DBC-E3E2-4CDE-8E95-960D1745E61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7C55497-F1DA-4832-8AE6-BE20EC9919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82F21DA-006D-44D8-ABBD-6D5DFC8A6C7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D7CB668F-39D1-41A5-987F-9C29CF700F2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46CDA12-30E5-4F75-B6F1-C9530B743C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320FD8C1-8B79-4BA7-8B2C-461A33F1CD5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662524C3-93F5-45FD-A58F-8D33D8A71E3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21C780D-33EF-43BD-951E-5C3025715E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1813590D-ABAB-4B07-9536-032BFFEA89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6251552E-E9C4-4FAD-9D8B-E761D3B31A0D}"/>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FC24A38-C858-44AA-BC27-6B27D35F670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37150C2-B827-4D3A-A0FB-51C2D24F09F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1CCA8767-5F5E-4D8B-9EC3-9B15987D171C}"/>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9BAE80E0-DABA-40AB-B1DA-226F0114A69F}"/>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FD3D5B3-1626-426A-A56B-69778095A785}"/>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B41B42A5-FFFD-48C6-B02A-A3CCD0E049AC}"/>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E7D5D88F-A35B-466A-ADEE-8F54FA0D48FF}"/>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8" name="フローチャート: 判断 427">
          <a:extLst>
            <a:ext uri="{FF2B5EF4-FFF2-40B4-BE49-F238E27FC236}">
              <a16:creationId xmlns:a16="http://schemas.microsoft.com/office/drawing/2014/main" id="{FD2D43BC-BBA5-439C-BF7F-0AF849908D81}"/>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9" name="フローチャート: 判断 428">
          <a:extLst>
            <a:ext uri="{FF2B5EF4-FFF2-40B4-BE49-F238E27FC236}">
              <a16:creationId xmlns:a16="http://schemas.microsoft.com/office/drawing/2014/main" id="{373866F5-7548-4D50-A63F-AD4FBA154C02}"/>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0" name="フローチャート: 判断 429">
          <a:extLst>
            <a:ext uri="{FF2B5EF4-FFF2-40B4-BE49-F238E27FC236}">
              <a16:creationId xmlns:a16="http://schemas.microsoft.com/office/drawing/2014/main" id="{825AA887-D471-4EFB-B045-B830DFD8C157}"/>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B8FAF63-CB21-4EDA-83F2-63EEF54B1A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9F05555-8760-43B0-910E-3B698B8479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DE982FA-87B0-45AF-AAB3-57152395C0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E22B10B-E345-41C0-A2EB-D7C4FC0A49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554C012-7CAD-406A-8AA5-A4334897A7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30299</xdr:rowOff>
    </xdr:from>
    <xdr:to>
      <xdr:col>85</xdr:col>
      <xdr:colOff>177800</xdr:colOff>
      <xdr:row>35</xdr:row>
      <xdr:rowOff>131899</xdr:rowOff>
    </xdr:to>
    <xdr:sp macro="" textlink="">
      <xdr:nvSpPr>
        <xdr:cNvPr id="436" name="楕円 435">
          <a:extLst>
            <a:ext uri="{FF2B5EF4-FFF2-40B4-BE49-F238E27FC236}">
              <a16:creationId xmlns:a16="http://schemas.microsoft.com/office/drawing/2014/main" id="{378ABB9B-DB30-43DF-8DC2-8C110C0D8994}"/>
            </a:ext>
          </a:extLst>
        </xdr:cNvPr>
        <xdr:cNvSpPr/>
      </xdr:nvSpPr>
      <xdr:spPr>
        <a:xfrm>
          <a:off x="16268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53176</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7227D94-86EC-4676-9771-9904AF1087BD}"/>
            </a:ext>
          </a:extLst>
        </xdr:cNvPr>
        <xdr:cNvSpPr txBox="1"/>
      </xdr:nvSpPr>
      <xdr:spPr>
        <a:xfrm>
          <a:off x="163576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169092</xdr:rowOff>
    </xdr:from>
    <xdr:to>
      <xdr:col>81</xdr:col>
      <xdr:colOff>101600</xdr:colOff>
      <xdr:row>35</xdr:row>
      <xdr:rowOff>99242</xdr:rowOff>
    </xdr:to>
    <xdr:sp macro="" textlink="">
      <xdr:nvSpPr>
        <xdr:cNvPr id="438" name="楕円 437">
          <a:extLst>
            <a:ext uri="{FF2B5EF4-FFF2-40B4-BE49-F238E27FC236}">
              <a16:creationId xmlns:a16="http://schemas.microsoft.com/office/drawing/2014/main" id="{0B3AB6EA-8BE5-4619-B1E4-474D3B5C768E}"/>
            </a:ext>
          </a:extLst>
        </xdr:cNvPr>
        <xdr:cNvSpPr/>
      </xdr:nvSpPr>
      <xdr:spPr>
        <a:xfrm>
          <a:off x="15430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48442</xdr:rowOff>
    </xdr:from>
    <xdr:to>
      <xdr:col>85</xdr:col>
      <xdr:colOff>127000</xdr:colOff>
      <xdr:row>35</xdr:row>
      <xdr:rowOff>81099</xdr:rowOff>
    </xdr:to>
    <xdr:cxnSp macro="">
      <xdr:nvCxnSpPr>
        <xdr:cNvPr id="439" name="直線コネクタ 438">
          <a:extLst>
            <a:ext uri="{FF2B5EF4-FFF2-40B4-BE49-F238E27FC236}">
              <a16:creationId xmlns:a16="http://schemas.microsoft.com/office/drawing/2014/main" id="{AC7D44ED-315F-47F0-AAEA-E92F4D12007D}"/>
            </a:ext>
          </a:extLst>
        </xdr:cNvPr>
        <xdr:cNvCxnSpPr/>
      </xdr:nvCxnSpPr>
      <xdr:spPr>
        <a:xfrm>
          <a:off x="15481300" y="60491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136434</xdr:rowOff>
    </xdr:from>
    <xdr:to>
      <xdr:col>76</xdr:col>
      <xdr:colOff>165100</xdr:colOff>
      <xdr:row>35</xdr:row>
      <xdr:rowOff>66584</xdr:rowOff>
    </xdr:to>
    <xdr:sp macro="" textlink="">
      <xdr:nvSpPr>
        <xdr:cNvPr id="440" name="楕円 439">
          <a:extLst>
            <a:ext uri="{FF2B5EF4-FFF2-40B4-BE49-F238E27FC236}">
              <a16:creationId xmlns:a16="http://schemas.microsoft.com/office/drawing/2014/main" id="{23EF848D-90EC-4716-95EF-DA0CE62C37DA}"/>
            </a:ext>
          </a:extLst>
        </xdr:cNvPr>
        <xdr:cNvSpPr/>
      </xdr:nvSpPr>
      <xdr:spPr>
        <a:xfrm>
          <a:off x="14541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xdr:rowOff>
    </xdr:from>
    <xdr:to>
      <xdr:col>81</xdr:col>
      <xdr:colOff>50800</xdr:colOff>
      <xdr:row>35</xdr:row>
      <xdr:rowOff>48442</xdr:rowOff>
    </xdr:to>
    <xdr:cxnSp macro="">
      <xdr:nvCxnSpPr>
        <xdr:cNvPr id="441" name="直線コネクタ 440">
          <a:extLst>
            <a:ext uri="{FF2B5EF4-FFF2-40B4-BE49-F238E27FC236}">
              <a16:creationId xmlns:a16="http://schemas.microsoft.com/office/drawing/2014/main" id="{8BA8B84E-44A8-4794-8FF8-3B5B370F7323}"/>
            </a:ext>
          </a:extLst>
        </xdr:cNvPr>
        <xdr:cNvCxnSpPr/>
      </xdr:nvCxnSpPr>
      <xdr:spPr>
        <a:xfrm>
          <a:off x="14592300" y="6016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102144</xdr:rowOff>
    </xdr:from>
    <xdr:to>
      <xdr:col>72</xdr:col>
      <xdr:colOff>38100</xdr:colOff>
      <xdr:row>35</xdr:row>
      <xdr:rowOff>32294</xdr:rowOff>
    </xdr:to>
    <xdr:sp macro="" textlink="">
      <xdr:nvSpPr>
        <xdr:cNvPr id="442" name="楕円 441">
          <a:extLst>
            <a:ext uri="{FF2B5EF4-FFF2-40B4-BE49-F238E27FC236}">
              <a16:creationId xmlns:a16="http://schemas.microsoft.com/office/drawing/2014/main" id="{F86D592F-81FB-4A51-8AF3-4DB08DCBD910}"/>
            </a:ext>
          </a:extLst>
        </xdr:cNvPr>
        <xdr:cNvSpPr/>
      </xdr:nvSpPr>
      <xdr:spPr>
        <a:xfrm>
          <a:off x="13652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152944</xdr:rowOff>
    </xdr:from>
    <xdr:to>
      <xdr:col>76</xdr:col>
      <xdr:colOff>114300</xdr:colOff>
      <xdr:row>35</xdr:row>
      <xdr:rowOff>15784</xdr:rowOff>
    </xdr:to>
    <xdr:cxnSp macro="">
      <xdr:nvCxnSpPr>
        <xdr:cNvPr id="443" name="直線コネクタ 442">
          <a:extLst>
            <a:ext uri="{FF2B5EF4-FFF2-40B4-BE49-F238E27FC236}">
              <a16:creationId xmlns:a16="http://schemas.microsoft.com/office/drawing/2014/main" id="{F9BE8D76-AABB-4482-BB34-A7C5E87D1660}"/>
            </a:ext>
          </a:extLst>
        </xdr:cNvPr>
        <xdr:cNvCxnSpPr/>
      </xdr:nvCxnSpPr>
      <xdr:spPr>
        <a:xfrm>
          <a:off x="13703300" y="59822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54792</xdr:rowOff>
    </xdr:from>
    <xdr:to>
      <xdr:col>67</xdr:col>
      <xdr:colOff>101600</xdr:colOff>
      <xdr:row>34</xdr:row>
      <xdr:rowOff>156392</xdr:rowOff>
    </xdr:to>
    <xdr:sp macro="" textlink="">
      <xdr:nvSpPr>
        <xdr:cNvPr id="444" name="楕円 443">
          <a:extLst>
            <a:ext uri="{FF2B5EF4-FFF2-40B4-BE49-F238E27FC236}">
              <a16:creationId xmlns:a16="http://schemas.microsoft.com/office/drawing/2014/main" id="{8CF81190-96E0-4C0A-9CB1-AFE552E52531}"/>
            </a:ext>
          </a:extLst>
        </xdr:cNvPr>
        <xdr:cNvSpPr/>
      </xdr:nvSpPr>
      <xdr:spPr>
        <a:xfrm>
          <a:off x="12763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105592</xdr:rowOff>
    </xdr:from>
    <xdr:to>
      <xdr:col>71</xdr:col>
      <xdr:colOff>177800</xdr:colOff>
      <xdr:row>34</xdr:row>
      <xdr:rowOff>152944</xdr:rowOff>
    </xdr:to>
    <xdr:cxnSp macro="">
      <xdr:nvCxnSpPr>
        <xdr:cNvPr id="445" name="直線コネクタ 444">
          <a:extLst>
            <a:ext uri="{FF2B5EF4-FFF2-40B4-BE49-F238E27FC236}">
              <a16:creationId xmlns:a16="http://schemas.microsoft.com/office/drawing/2014/main" id="{45C28B89-0FB3-4539-BCAF-E354E7084E9E}"/>
            </a:ext>
          </a:extLst>
        </xdr:cNvPr>
        <xdr:cNvCxnSpPr/>
      </xdr:nvCxnSpPr>
      <xdr:spPr>
        <a:xfrm>
          <a:off x="12814300" y="5934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5037FF6C-C3F4-4512-BE2C-64982CAC385E}"/>
            </a:ext>
          </a:extLst>
        </xdr:cNvPr>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ADF50BE-BFD8-499B-B228-B8182DDDF061}"/>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7031691-B436-4B42-9AB9-518174BC4AFB}"/>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F1AC56E7-0EFC-4CF2-A8BF-A595F554BAD5}"/>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115769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0B430D9-E83C-4FA9-9B98-C9F280E013A2}"/>
            </a:ext>
          </a:extLst>
        </xdr:cNvPr>
        <xdr:cNvSpPr txBox="1"/>
      </xdr:nvSpPr>
      <xdr:spPr>
        <a:xfrm>
          <a:off x="15266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83111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A5AC199D-1E32-476D-8561-F110D1F38BE1}"/>
            </a:ext>
          </a:extLst>
        </xdr:cNvPr>
        <xdr:cNvSpPr txBox="1"/>
      </xdr:nvSpPr>
      <xdr:spPr>
        <a:xfrm>
          <a:off x="14389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48821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DE9EDC8-8B2F-4D45-B1D4-AD80F7F6B729}"/>
            </a:ext>
          </a:extLst>
        </xdr:cNvPr>
        <xdr:cNvSpPr txBox="1"/>
      </xdr:nvSpPr>
      <xdr:spPr>
        <a:xfrm>
          <a:off x="13500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1469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AF12D28-2C0C-49B9-BEE8-62B265F0075C}"/>
            </a:ext>
          </a:extLst>
        </xdr:cNvPr>
        <xdr:cNvSpPr txBox="1"/>
      </xdr:nvSpPr>
      <xdr:spPr>
        <a:xfrm>
          <a:off x="12611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C0D804A-D53B-4C55-B720-384AEB798E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8879738-1600-4615-BF28-2880FECD8A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FF97EC4-664A-42AC-8729-B59C596AD6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2BEE7E88-D268-485A-B793-E9606F7374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970E280B-BD6D-4435-96E5-4BAD0D3C34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D519368-E14F-42DF-BDC2-DBE238ABC1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7EC986F0-3975-4242-BAF8-D25FC922A6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34F1D75-05E4-4B5C-9BF8-F1A707F550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521827A2-1F7F-45B5-8E8A-1D0D387D34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130DBA0-036F-42AB-B7B3-3D664223B9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20E4CD16-7795-420A-8904-BAD720BCEE5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C735ABAF-81A2-4049-A690-36A85B9438A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BBFB1E91-A7F4-40FF-9532-F8E642C55A0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97AB887-5044-419A-92CE-FAACE8AC677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6A8432AA-7569-4307-826C-F52662318E3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C512BF63-7353-4AF0-9D96-19459917307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FEB9BA0D-016E-4370-A572-764BE880840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97376313-0345-4D01-981A-A01840E4FE9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93473B3B-3648-4A37-BA09-F847524B06B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ECE269A2-DC0F-40B7-9FDE-50804C23DFF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55C773E-3B59-4F8A-8F2F-5037DA257F9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54CC5A88-08CB-4C40-BFFE-6E74EAF59C7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8B5FDCD-7F65-48E5-9B86-FC9DB839FB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E90AFAD1-7231-46C6-9909-D2918EA459C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775AA02-45CB-4519-BA7E-41C51C8B02F1}"/>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EB9F24E3-A0A1-4547-99A1-831925B1B161}"/>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5D136A0-A5F6-494F-94F6-C18733AC2392}"/>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07EFE465-4532-4192-AFB6-408ED2FC1D6C}"/>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08248AC-BDC4-4531-85C7-AA1BEAABC094}"/>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962D9598-8753-4FB9-B5DE-C1DF006A3369}"/>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A59D18C4-5B49-4093-AB81-C7AB0883BFBF}"/>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85" name="フローチャート: 判断 484">
          <a:extLst>
            <a:ext uri="{FF2B5EF4-FFF2-40B4-BE49-F238E27FC236}">
              <a16:creationId xmlns:a16="http://schemas.microsoft.com/office/drawing/2014/main" id="{331825A1-DD0C-4B44-9507-6E05686F9D19}"/>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73660</xdr:rowOff>
    </xdr:from>
    <xdr:to>
      <xdr:col>102</xdr:col>
      <xdr:colOff>165100</xdr:colOff>
      <xdr:row>40</xdr:row>
      <xdr:rowOff>3810</xdr:rowOff>
    </xdr:to>
    <xdr:sp macro="" textlink="">
      <xdr:nvSpPr>
        <xdr:cNvPr id="486" name="フローチャート: 判断 485">
          <a:extLst>
            <a:ext uri="{FF2B5EF4-FFF2-40B4-BE49-F238E27FC236}">
              <a16:creationId xmlns:a16="http://schemas.microsoft.com/office/drawing/2014/main" id="{C3316787-07E7-4C2E-9F3B-F3143D22654F}"/>
            </a:ext>
          </a:extLst>
        </xdr:cNvPr>
        <xdr:cNvSpPr/>
      </xdr:nvSpPr>
      <xdr:spPr>
        <a:xfrm>
          <a:off x="19494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7" name="フローチャート: 判断 486">
          <a:extLst>
            <a:ext uri="{FF2B5EF4-FFF2-40B4-BE49-F238E27FC236}">
              <a16:creationId xmlns:a16="http://schemas.microsoft.com/office/drawing/2014/main" id="{C0E30F2F-5913-4459-9A2C-EE6974226FCA}"/>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A09B5E0-4F9E-4B24-95EB-03D4B10A52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5CE208B-B303-422A-B210-16CBBAE710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7450D6F-4C06-4DDD-881A-118A0449DE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FB6E86F-31E6-4947-B67F-445D52D868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B34891A-B750-4C8A-A788-0C8A3DE61F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16510</xdr:rowOff>
    </xdr:from>
    <xdr:to>
      <xdr:col>116</xdr:col>
      <xdr:colOff>114300</xdr:colOff>
      <xdr:row>35</xdr:row>
      <xdr:rowOff>118110</xdr:rowOff>
    </xdr:to>
    <xdr:sp macro="" textlink="">
      <xdr:nvSpPr>
        <xdr:cNvPr id="493" name="楕円 492">
          <a:extLst>
            <a:ext uri="{FF2B5EF4-FFF2-40B4-BE49-F238E27FC236}">
              <a16:creationId xmlns:a16="http://schemas.microsoft.com/office/drawing/2014/main" id="{E60B7079-5530-4EA3-BDC6-3B85BF54DB62}"/>
            </a:ext>
          </a:extLst>
        </xdr:cNvPr>
        <xdr:cNvSpPr/>
      </xdr:nvSpPr>
      <xdr:spPr>
        <a:xfrm>
          <a:off x="22110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39387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600655A-1553-46AE-A836-62182E01A681}"/>
            </a:ext>
          </a:extLst>
        </xdr:cNvPr>
        <xdr:cNvSpPr txBox="1"/>
      </xdr:nvSpPr>
      <xdr:spPr>
        <a:xfrm>
          <a:off x="22199600" y="58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35560</xdr:rowOff>
    </xdr:from>
    <xdr:to>
      <xdr:col>112</xdr:col>
      <xdr:colOff>38100</xdr:colOff>
      <xdr:row>35</xdr:row>
      <xdr:rowOff>137160</xdr:rowOff>
    </xdr:to>
    <xdr:sp macro="" textlink="">
      <xdr:nvSpPr>
        <xdr:cNvPr id="495" name="楕円 494">
          <a:extLst>
            <a:ext uri="{FF2B5EF4-FFF2-40B4-BE49-F238E27FC236}">
              <a16:creationId xmlns:a16="http://schemas.microsoft.com/office/drawing/2014/main" id="{072FBC4B-169E-4B3F-A043-394BCA8F2E30}"/>
            </a:ext>
          </a:extLst>
        </xdr:cNvPr>
        <xdr:cNvSpPr/>
      </xdr:nvSpPr>
      <xdr:spPr>
        <a:xfrm>
          <a:off x="21272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67310</xdr:rowOff>
    </xdr:from>
    <xdr:to>
      <xdr:col>116</xdr:col>
      <xdr:colOff>63500</xdr:colOff>
      <xdr:row>35</xdr:row>
      <xdr:rowOff>86360</xdr:rowOff>
    </xdr:to>
    <xdr:cxnSp macro="">
      <xdr:nvCxnSpPr>
        <xdr:cNvPr id="496" name="直線コネクタ 495">
          <a:extLst>
            <a:ext uri="{FF2B5EF4-FFF2-40B4-BE49-F238E27FC236}">
              <a16:creationId xmlns:a16="http://schemas.microsoft.com/office/drawing/2014/main" id="{66540391-01CF-45C7-98EC-4D78750DEB84}"/>
            </a:ext>
          </a:extLst>
        </xdr:cNvPr>
        <xdr:cNvCxnSpPr/>
      </xdr:nvCxnSpPr>
      <xdr:spPr>
        <a:xfrm flipV="1">
          <a:off x="21323300" y="60680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55880</xdr:rowOff>
    </xdr:from>
    <xdr:to>
      <xdr:col>107</xdr:col>
      <xdr:colOff>101600</xdr:colOff>
      <xdr:row>35</xdr:row>
      <xdr:rowOff>157480</xdr:rowOff>
    </xdr:to>
    <xdr:sp macro="" textlink="">
      <xdr:nvSpPr>
        <xdr:cNvPr id="497" name="楕円 496">
          <a:extLst>
            <a:ext uri="{FF2B5EF4-FFF2-40B4-BE49-F238E27FC236}">
              <a16:creationId xmlns:a16="http://schemas.microsoft.com/office/drawing/2014/main" id="{D5760639-B8A4-496B-B864-FFF9C41F136D}"/>
            </a:ext>
          </a:extLst>
        </xdr:cNvPr>
        <xdr:cNvSpPr/>
      </xdr:nvSpPr>
      <xdr:spPr>
        <a:xfrm>
          <a:off x="20383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86360</xdr:rowOff>
    </xdr:from>
    <xdr:to>
      <xdr:col>111</xdr:col>
      <xdr:colOff>177800</xdr:colOff>
      <xdr:row>35</xdr:row>
      <xdr:rowOff>106680</xdr:rowOff>
    </xdr:to>
    <xdr:cxnSp macro="">
      <xdr:nvCxnSpPr>
        <xdr:cNvPr id="498" name="直線コネクタ 497">
          <a:extLst>
            <a:ext uri="{FF2B5EF4-FFF2-40B4-BE49-F238E27FC236}">
              <a16:creationId xmlns:a16="http://schemas.microsoft.com/office/drawing/2014/main" id="{B75026EC-7986-4709-AA17-A196C5EEF0A0}"/>
            </a:ext>
          </a:extLst>
        </xdr:cNvPr>
        <xdr:cNvCxnSpPr/>
      </xdr:nvCxnSpPr>
      <xdr:spPr>
        <a:xfrm flipV="1">
          <a:off x="20434300" y="60871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86360</xdr:rowOff>
    </xdr:from>
    <xdr:to>
      <xdr:col>102</xdr:col>
      <xdr:colOff>165100</xdr:colOff>
      <xdr:row>36</xdr:row>
      <xdr:rowOff>16510</xdr:rowOff>
    </xdr:to>
    <xdr:sp macro="" textlink="">
      <xdr:nvSpPr>
        <xdr:cNvPr id="499" name="楕円 498">
          <a:extLst>
            <a:ext uri="{FF2B5EF4-FFF2-40B4-BE49-F238E27FC236}">
              <a16:creationId xmlns:a16="http://schemas.microsoft.com/office/drawing/2014/main" id="{1A21CCB9-3C91-4633-82D4-022C585817CC}"/>
            </a:ext>
          </a:extLst>
        </xdr:cNvPr>
        <xdr:cNvSpPr/>
      </xdr:nvSpPr>
      <xdr:spPr>
        <a:xfrm>
          <a:off x="19494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106680</xdr:rowOff>
    </xdr:from>
    <xdr:to>
      <xdr:col>107</xdr:col>
      <xdr:colOff>50800</xdr:colOff>
      <xdr:row>35</xdr:row>
      <xdr:rowOff>137160</xdr:rowOff>
    </xdr:to>
    <xdr:cxnSp macro="">
      <xdr:nvCxnSpPr>
        <xdr:cNvPr id="500" name="直線コネクタ 499">
          <a:extLst>
            <a:ext uri="{FF2B5EF4-FFF2-40B4-BE49-F238E27FC236}">
              <a16:creationId xmlns:a16="http://schemas.microsoft.com/office/drawing/2014/main" id="{07C318D5-E3FF-40DF-9459-1C6B335F2A8C}"/>
            </a:ext>
          </a:extLst>
        </xdr:cNvPr>
        <xdr:cNvCxnSpPr/>
      </xdr:nvCxnSpPr>
      <xdr:spPr>
        <a:xfrm flipV="1">
          <a:off x="19545300" y="61074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99060</xdr:rowOff>
    </xdr:from>
    <xdr:to>
      <xdr:col>98</xdr:col>
      <xdr:colOff>38100</xdr:colOff>
      <xdr:row>36</xdr:row>
      <xdr:rowOff>29210</xdr:rowOff>
    </xdr:to>
    <xdr:sp macro="" textlink="">
      <xdr:nvSpPr>
        <xdr:cNvPr id="501" name="楕円 500">
          <a:extLst>
            <a:ext uri="{FF2B5EF4-FFF2-40B4-BE49-F238E27FC236}">
              <a16:creationId xmlns:a16="http://schemas.microsoft.com/office/drawing/2014/main" id="{A5006BA8-7134-45F8-B798-5539D5C264F7}"/>
            </a:ext>
          </a:extLst>
        </xdr:cNvPr>
        <xdr:cNvSpPr/>
      </xdr:nvSpPr>
      <xdr:spPr>
        <a:xfrm>
          <a:off x="18605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137160</xdr:rowOff>
    </xdr:from>
    <xdr:to>
      <xdr:col>102</xdr:col>
      <xdr:colOff>114300</xdr:colOff>
      <xdr:row>35</xdr:row>
      <xdr:rowOff>149860</xdr:rowOff>
    </xdr:to>
    <xdr:cxnSp macro="">
      <xdr:nvCxnSpPr>
        <xdr:cNvPr id="502" name="直線コネクタ 501">
          <a:extLst>
            <a:ext uri="{FF2B5EF4-FFF2-40B4-BE49-F238E27FC236}">
              <a16:creationId xmlns:a16="http://schemas.microsoft.com/office/drawing/2014/main" id="{6D0D9153-4840-435F-9D22-C9FFA390315F}"/>
            </a:ext>
          </a:extLst>
        </xdr:cNvPr>
        <xdr:cNvCxnSpPr/>
      </xdr:nvCxnSpPr>
      <xdr:spPr>
        <a:xfrm flipV="1">
          <a:off x="18656300" y="61379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6F2E412A-1CF2-4A5E-8EE6-AC01471E5696}"/>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DAFAAA84-240B-4984-8326-6D3D60FD4799}"/>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166387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225B01F-9093-441D-9D0B-1E5DEC310F6F}"/>
            </a:ext>
          </a:extLst>
        </xdr:cNvPr>
        <xdr:cNvSpPr txBox="1"/>
      </xdr:nvSpPr>
      <xdr:spPr>
        <a:xfrm>
          <a:off x="1931042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8374C2E-CC42-493F-9E77-4C02276E7746}"/>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153687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E392018-4C2C-4357-AED8-BC09F9ED5FB5}"/>
            </a:ext>
          </a:extLst>
        </xdr:cNvPr>
        <xdr:cNvSpPr txBox="1"/>
      </xdr:nvSpPr>
      <xdr:spPr>
        <a:xfrm>
          <a:off x="21075727"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2557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D25DC7D-AE63-4823-814D-F57A678DD6DE}"/>
            </a:ext>
          </a:extLst>
        </xdr:cNvPr>
        <xdr:cNvSpPr txBox="1"/>
      </xdr:nvSpPr>
      <xdr:spPr>
        <a:xfrm>
          <a:off x="20199427" y="58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33037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FE10FF9E-A745-43BB-88E8-FF2AFEDF6B8C}"/>
            </a:ext>
          </a:extLst>
        </xdr:cNvPr>
        <xdr:cNvSpPr txBox="1"/>
      </xdr:nvSpPr>
      <xdr:spPr>
        <a:xfrm>
          <a:off x="19310427"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45737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C63F45C1-2C3C-4860-85C5-7E02CBEAF77C}"/>
            </a:ext>
          </a:extLst>
        </xdr:cNvPr>
        <xdr:cNvSpPr txBox="1"/>
      </xdr:nvSpPr>
      <xdr:spPr>
        <a:xfrm>
          <a:off x="18421427" y="58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08F7090-F123-42DC-B9A5-912B139387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20A1EC4-537A-43E7-89E2-A1BC662003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01662C6-B251-4465-B32E-AB43B14A39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2BB559B-B944-4D21-9D3D-98BE2C5345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41EA86F-6A10-443F-9953-DEBE47FA1A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5468A33-0938-4522-A788-40287BCACD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B03D565-2847-413C-A71E-3721C54F33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12A0F19-8EDD-4798-8C8A-5A8A8B426C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AC7257B-DAA0-4030-9D6A-733976DD2B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5F1B7CB-928D-4553-85BC-E7B9BC6F79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38EBEB9-0995-4272-8CDC-3BA5FA1D87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1DABFFF-75F2-41C8-958C-3E2567C673D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12D2F108-3439-4C9E-9EFF-693D639CA7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BACB90F-A6BC-4651-BA01-AA4F5D805A2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A8B092C-B308-451F-A0FE-C5DF418F128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9E581EF-4CFE-4FD1-B64F-1F409211046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5AB5D5C-459C-458B-AFC6-EB94FF569E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FA05C32C-BC25-484C-9764-FE80662526A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AF36B554-4FA4-4604-8A5D-0B02B99863D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FA4D7C3F-48D5-4385-A9E3-42B0927DD6C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A582F96-7B88-46FB-8019-3B2ACC85223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70087A1-288F-4494-9012-6FC5AFF346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54711A81-B468-47BD-8464-AB8C40D274C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E254EB7-C45F-452B-838C-F22A4DEE3C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31F59C9E-7D14-414A-857E-78FCF9EBEFFD}"/>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D1E5FF6C-1FDB-4FA0-84AA-608021DDF832}"/>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E675E188-CB82-4797-8B4D-46CE366F1D42}"/>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E497C4-82B6-4567-98FC-0585A1640DA6}"/>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2C29CD98-1149-4B77-AE6C-691678ADF53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6724065-5461-4D58-827A-C18B890A5D32}"/>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BC3857E9-5D0B-4564-A3C6-8CEC2CD660FD}"/>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2A40F468-AD5A-49A2-95E1-4FD76168F4C7}"/>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3" name="フローチャート: 判断 542">
          <a:extLst>
            <a:ext uri="{FF2B5EF4-FFF2-40B4-BE49-F238E27FC236}">
              <a16:creationId xmlns:a16="http://schemas.microsoft.com/office/drawing/2014/main" id="{34DA4B35-414B-46BF-A405-4A3783FDE7AD}"/>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4" name="フローチャート: 判断 543">
          <a:extLst>
            <a:ext uri="{FF2B5EF4-FFF2-40B4-BE49-F238E27FC236}">
              <a16:creationId xmlns:a16="http://schemas.microsoft.com/office/drawing/2014/main" id="{CAB55723-8A04-4FA0-8072-10DC677F286F}"/>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5" name="フローチャート: 判断 544">
          <a:extLst>
            <a:ext uri="{FF2B5EF4-FFF2-40B4-BE49-F238E27FC236}">
              <a16:creationId xmlns:a16="http://schemas.microsoft.com/office/drawing/2014/main" id="{E5958373-F9F6-4BD7-B998-E8F2F8E4A0D4}"/>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DC293C4-5B85-4B7C-BBFC-B132B422BE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8019286-F250-46CA-93A0-ECEE6DB1E3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EEE20EA-E60E-4C8E-B3AF-E2E4A62A35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4BB56A7-124A-41AA-9B30-3FF9DF7FCE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E233182-25A9-4358-BA27-283C91A21B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51" name="楕円 550">
          <a:extLst>
            <a:ext uri="{FF2B5EF4-FFF2-40B4-BE49-F238E27FC236}">
              <a16:creationId xmlns:a16="http://schemas.microsoft.com/office/drawing/2014/main" id="{18D2CB92-52B7-444D-BD32-134BBDBDBBE8}"/>
            </a:ext>
          </a:extLst>
        </xdr:cNvPr>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007974F-DC37-4F1B-A0F2-8A13F742F935}"/>
            </a:ext>
          </a:extLst>
        </xdr:cNvPr>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124460</xdr:rowOff>
    </xdr:from>
    <xdr:to>
      <xdr:col>81</xdr:col>
      <xdr:colOff>101600</xdr:colOff>
      <xdr:row>57</xdr:row>
      <xdr:rowOff>54610</xdr:rowOff>
    </xdr:to>
    <xdr:sp macro="" textlink="">
      <xdr:nvSpPr>
        <xdr:cNvPr id="553" name="楕円 552">
          <a:extLst>
            <a:ext uri="{FF2B5EF4-FFF2-40B4-BE49-F238E27FC236}">
              <a16:creationId xmlns:a16="http://schemas.microsoft.com/office/drawing/2014/main" id="{6F4F6F0D-C953-4680-A1B4-FA836B465C80}"/>
            </a:ext>
          </a:extLst>
        </xdr:cNvPr>
        <xdr:cNvSpPr/>
      </xdr:nvSpPr>
      <xdr:spPr>
        <a:xfrm>
          <a:off x="15430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xdr:rowOff>
    </xdr:from>
    <xdr:to>
      <xdr:col>85</xdr:col>
      <xdr:colOff>127000</xdr:colOff>
      <xdr:row>57</xdr:row>
      <xdr:rowOff>41910</xdr:rowOff>
    </xdr:to>
    <xdr:cxnSp macro="">
      <xdr:nvCxnSpPr>
        <xdr:cNvPr id="554" name="直線コネクタ 553">
          <a:extLst>
            <a:ext uri="{FF2B5EF4-FFF2-40B4-BE49-F238E27FC236}">
              <a16:creationId xmlns:a16="http://schemas.microsoft.com/office/drawing/2014/main" id="{20241BFF-E67D-48BC-8638-655EC85B4B13}"/>
            </a:ext>
          </a:extLst>
        </xdr:cNvPr>
        <xdr:cNvCxnSpPr/>
      </xdr:nvCxnSpPr>
      <xdr:spPr>
        <a:xfrm>
          <a:off x="15481300" y="9776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88265</xdr:rowOff>
    </xdr:from>
    <xdr:to>
      <xdr:col>76</xdr:col>
      <xdr:colOff>165100</xdr:colOff>
      <xdr:row>57</xdr:row>
      <xdr:rowOff>18415</xdr:rowOff>
    </xdr:to>
    <xdr:sp macro="" textlink="">
      <xdr:nvSpPr>
        <xdr:cNvPr id="555" name="楕円 554">
          <a:extLst>
            <a:ext uri="{FF2B5EF4-FFF2-40B4-BE49-F238E27FC236}">
              <a16:creationId xmlns:a16="http://schemas.microsoft.com/office/drawing/2014/main" id="{DE14D37A-A999-441E-AA4A-2E2C128813DD}"/>
            </a:ext>
          </a:extLst>
        </xdr:cNvPr>
        <xdr:cNvSpPr/>
      </xdr:nvSpPr>
      <xdr:spPr>
        <a:xfrm>
          <a:off x="1454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139065</xdr:rowOff>
    </xdr:from>
    <xdr:to>
      <xdr:col>81</xdr:col>
      <xdr:colOff>50800</xdr:colOff>
      <xdr:row>57</xdr:row>
      <xdr:rowOff>3810</xdr:rowOff>
    </xdr:to>
    <xdr:cxnSp macro="">
      <xdr:nvCxnSpPr>
        <xdr:cNvPr id="556" name="直線コネクタ 555">
          <a:extLst>
            <a:ext uri="{FF2B5EF4-FFF2-40B4-BE49-F238E27FC236}">
              <a16:creationId xmlns:a16="http://schemas.microsoft.com/office/drawing/2014/main" id="{2D87E705-4355-4C43-A307-D617A64FF7CC}"/>
            </a:ext>
          </a:extLst>
        </xdr:cNvPr>
        <xdr:cNvCxnSpPr/>
      </xdr:nvCxnSpPr>
      <xdr:spPr>
        <a:xfrm>
          <a:off x="14592300" y="9740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48260</xdr:rowOff>
    </xdr:from>
    <xdr:to>
      <xdr:col>72</xdr:col>
      <xdr:colOff>38100</xdr:colOff>
      <xdr:row>56</xdr:row>
      <xdr:rowOff>149860</xdr:rowOff>
    </xdr:to>
    <xdr:sp macro="" textlink="">
      <xdr:nvSpPr>
        <xdr:cNvPr id="557" name="楕円 556">
          <a:extLst>
            <a:ext uri="{FF2B5EF4-FFF2-40B4-BE49-F238E27FC236}">
              <a16:creationId xmlns:a16="http://schemas.microsoft.com/office/drawing/2014/main" id="{7FBB9411-6E33-4554-997D-965A192234DF}"/>
            </a:ext>
          </a:extLst>
        </xdr:cNvPr>
        <xdr:cNvSpPr/>
      </xdr:nvSpPr>
      <xdr:spPr>
        <a:xfrm>
          <a:off x="13652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99060</xdr:rowOff>
    </xdr:from>
    <xdr:to>
      <xdr:col>76</xdr:col>
      <xdr:colOff>114300</xdr:colOff>
      <xdr:row>56</xdr:row>
      <xdr:rowOff>139065</xdr:rowOff>
    </xdr:to>
    <xdr:cxnSp macro="">
      <xdr:nvCxnSpPr>
        <xdr:cNvPr id="558" name="直線コネクタ 557">
          <a:extLst>
            <a:ext uri="{FF2B5EF4-FFF2-40B4-BE49-F238E27FC236}">
              <a16:creationId xmlns:a16="http://schemas.microsoft.com/office/drawing/2014/main" id="{8BF583D5-F36A-4017-9423-87141EB568FF}"/>
            </a:ext>
          </a:extLst>
        </xdr:cNvPr>
        <xdr:cNvCxnSpPr/>
      </xdr:nvCxnSpPr>
      <xdr:spPr>
        <a:xfrm>
          <a:off x="13703300" y="97002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xdr:rowOff>
    </xdr:from>
    <xdr:to>
      <xdr:col>67</xdr:col>
      <xdr:colOff>101600</xdr:colOff>
      <xdr:row>56</xdr:row>
      <xdr:rowOff>107950</xdr:rowOff>
    </xdr:to>
    <xdr:sp macro="" textlink="">
      <xdr:nvSpPr>
        <xdr:cNvPr id="559" name="楕円 558">
          <a:extLst>
            <a:ext uri="{FF2B5EF4-FFF2-40B4-BE49-F238E27FC236}">
              <a16:creationId xmlns:a16="http://schemas.microsoft.com/office/drawing/2014/main" id="{B5B07DE5-911A-45E2-9104-9CC194A4B580}"/>
            </a:ext>
          </a:extLst>
        </xdr:cNvPr>
        <xdr:cNvSpPr/>
      </xdr:nvSpPr>
      <xdr:spPr>
        <a:xfrm>
          <a:off x="12763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57150</xdr:rowOff>
    </xdr:from>
    <xdr:to>
      <xdr:col>71</xdr:col>
      <xdr:colOff>177800</xdr:colOff>
      <xdr:row>56</xdr:row>
      <xdr:rowOff>99060</xdr:rowOff>
    </xdr:to>
    <xdr:cxnSp macro="">
      <xdr:nvCxnSpPr>
        <xdr:cNvPr id="560" name="直線コネクタ 559">
          <a:extLst>
            <a:ext uri="{FF2B5EF4-FFF2-40B4-BE49-F238E27FC236}">
              <a16:creationId xmlns:a16="http://schemas.microsoft.com/office/drawing/2014/main" id="{CC329065-0384-4191-89DD-372377A0B523}"/>
            </a:ext>
          </a:extLst>
        </xdr:cNvPr>
        <xdr:cNvCxnSpPr/>
      </xdr:nvCxnSpPr>
      <xdr:spPr>
        <a:xfrm>
          <a:off x="12814300" y="9658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61" name="n_1aveValue【学校施設】&#10;有形固定資産減価償却率">
          <a:extLst>
            <a:ext uri="{FF2B5EF4-FFF2-40B4-BE49-F238E27FC236}">
              <a16:creationId xmlns:a16="http://schemas.microsoft.com/office/drawing/2014/main" id="{B67E7ECE-CB8E-442D-8723-C6C1DA78426A}"/>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2" name="n_2aveValue【学校施設】&#10;有形固定資産減価償却率">
          <a:extLst>
            <a:ext uri="{FF2B5EF4-FFF2-40B4-BE49-F238E27FC236}">
              <a16:creationId xmlns:a16="http://schemas.microsoft.com/office/drawing/2014/main" id="{E1F3803A-B09E-4AC3-A687-B53E0833CAE4}"/>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3" name="n_3aveValue【学校施設】&#10;有形固定資産減価償却率">
          <a:extLst>
            <a:ext uri="{FF2B5EF4-FFF2-40B4-BE49-F238E27FC236}">
              <a16:creationId xmlns:a16="http://schemas.microsoft.com/office/drawing/2014/main" id="{A62F77E7-CEAC-4E28-8FFF-577AEBA4F801}"/>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64" name="n_4aveValue【学校施設】&#10;有形固定資産減価償却率">
          <a:extLst>
            <a:ext uri="{FF2B5EF4-FFF2-40B4-BE49-F238E27FC236}">
              <a16:creationId xmlns:a16="http://schemas.microsoft.com/office/drawing/2014/main" id="{17F2B3CA-819B-43DB-93D8-E740CFCB06E4}"/>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71137</xdr:rowOff>
    </xdr:from>
    <xdr:ext cx="405111" cy="259045"/>
    <xdr:sp macro="" textlink="">
      <xdr:nvSpPr>
        <xdr:cNvPr id="565" name="n_1mainValue【学校施設】&#10;有形固定資産減価償却率">
          <a:extLst>
            <a:ext uri="{FF2B5EF4-FFF2-40B4-BE49-F238E27FC236}">
              <a16:creationId xmlns:a16="http://schemas.microsoft.com/office/drawing/2014/main" id="{87604A9F-000C-4AE2-AC15-F3C6048CE428}"/>
            </a:ext>
          </a:extLst>
        </xdr:cNvPr>
        <xdr:cNvSpPr txBox="1"/>
      </xdr:nvSpPr>
      <xdr:spPr>
        <a:xfrm>
          <a:off x="152660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34942</xdr:rowOff>
    </xdr:from>
    <xdr:ext cx="405111" cy="259045"/>
    <xdr:sp macro="" textlink="">
      <xdr:nvSpPr>
        <xdr:cNvPr id="566" name="n_2mainValue【学校施設】&#10;有形固定資産減価償却率">
          <a:extLst>
            <a:ext uri="{FF2B5EF4-FFF2-40B4-BE49-F238E27FC236}">
              <a16:creationId xmlns:a16="http://schemas.microsoft.com/office/drawing/2014/main" id="{D0312DEA-1446-455C-A7E2-FD05C0CB4C41}"/>
            </a:ext>
          </a:extLst>
        </xdr:cNvPr>
        <xdr:cNvSpPr txBox="1"/>
      </xdr:nvSpPr>
      <xdr:spPr>
        <a:xfrm>
          <a:off x="143897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166387</xdr:rowOff>
    </xdr:from>
    <xdr:ext cx="405111" cy="259045"/>
    <xdr:sp macro="" textlink="">
      <xdr:nvSpPr>
        <xdr:cNvPr id="567" name="n_3mainValue【学校施設】&#10;有形固定資産減価償却率">
          <a:extLst>
            <a:ext uri="{FF2B5EF4-FFF2-40B4-BE49-F238E27FC236}">
              <a16:creationId xmlns:a16="http://schemas.microsoft.com/office/drawing/2014/main" id="{9EA78286-933D-4308-AAD8-179989C5A9C7}"/>
            </a:ext>
          </a:extLst>
        </xdr:cNvPr>
        <xdr:cNvSpPr txBox="1"/>
      </xdr:nvSpPr>
      <xdr:spPr>
        <a:xfrm>
          <a:off x="13500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124477</xdr:rowOff>
    </xdr:from>
    <xdr:ext cx="405111" cy="259045"/>
    <xdr:sp macro="" textlink="">
      <xdr:nvSpPr>
        <xdr:cNvPr id="568" name="n_4mainValue【学校施設】&#10;有形固定資産減価償却率">
          <a:extLst>
            <a:ext uri="{FF2B5EF4-FFF2-40B4-BE49-F238E27FC236}">
              <a16:creationId xmlns:a16="http://schemas.microsoft.com/office/drawing/2014/main" id="{3AB2FBE5-C2F5-47B2-997E-CBBB5BB3B85D}"/>
            </a:ext>
          </a:extLst>
        </xdr:cNvPr>
        <xdr:cNvSpPr txBox="1"/>
      </xdr:nvSpPr>
      <xdr:spPr>
        <a:xfrm>
          <a:off x="12611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7F31279-2F06-4463-8C6C-BDE7584586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F6BA3B5-4792-4173-B47D-5C4BFB5563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2189861-C59B-4AFB-B8F3-D9540A71CB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33952AB-E143-45FA-9154-A0A944E62E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BF0F7A6-DBA2-4CC6-A571-1B6063D86E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8A10D45-A2D5-49A3-AA0D-3B3EB882EB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1BC85A5-F8EA-49E5-BDD8-2CB8E1E009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FF70EDA-5159-4A61-8D5B-B771929544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88AF166-933C-4729-8331-8AA7B1CC3F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4D10ECF-90D9-4BDC-BD94-7B8AAC30EB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EA980DCF-14BB-4E3B-BBAB-64FF5594D41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D9B77B9C-D747-4881-B95A-93907754C25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29571846-E989-492D-8897-6FC03D12725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1352F06B-8334-49A6-A603-3B4CEFC8633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C5A5E43C-B364-439C-A67A-550E5CDF02D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F5BECAFB-C8FB-4CB9-8D4A-5BCFBAF735C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5A76F2F8-7381-4132-A788-01F58D44903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3226A148-85E2-439A-B8A0-183CC238CE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83F70BE2-662D-4AC4-B723-985F13AE947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990DDB24-1B17-479B-89DD-FC924AACD23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9EF4BD29-1370-4B5D-AE30-531B431766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F3643AAC-72ED-4A96-A480-40234996813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6553A8AE-69AA-4564-828B-D3B07DF0953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A743A1A2-9EA3-4B3E-9C95-66616F0ECA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947BA218-CB0E-4CD5-A4B9-E0E550ECB9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AB98A97E-4FD4-4915-B55F-B7F2CD4869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9DFCD7AC-9813-4E50-91A3-A9385D648A0A}"/>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A677976C-C376-4042-BEF6-7DB568C5ADDF}"/>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61C31E8C-B189-4862-A91C-0D7A9F1E7938}"/>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261AD3C0-F883-4FC6-86F4-50A4FA5E873D}"/>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D4618ACA-CA4A-4518-AD44-1E3AB82D1B93}"/>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a:extLst>
            <a:ext uri="{FF2B5EF4-FFF2-40B4-BE49-F238E27FC236}">
              <a16:creationId xmlns:a16="http://schemas.microsoft.com/office/drawing/2014/main" id="{3D5E1C32-5D8F-4FF8-A7D4-1C245ADA5697}"/>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905A2447-B98E-442E-AB2E-8CBE227CBF87}"/>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28052A1E-FAC6-4D87-98FC-E5BF93AD336F}"/>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83420</xdr:rowOff>
    </xdr:from>
    <xdr:to>
      <xdr:col>107</xdr:col>
      <xdr:colOff>101600</xdr:colOff>
      <xdr:row>62</xdr:row>
      <xdr:rowOff>13570</xdr:rowOff>
    </xdr:to>
    <xdr:sp macro="" textlink="">
      <xdr:nvSpPr>
        <xdr:cNvPr id="603" name="フローチャート: 判断 602">
          <a:extLst>
            <a:ext uri="{FF2B5EF4-FFF2-40B4-BE49-F238E27FC236}">
              <a16:creationId xmlns:a16="http://schemas.microsoft.com/office/drawing/2014/main" id="{59C48A47-B505-4BF1-9DB3-2D77CDC4485E}"/>
            </a:ext>
          </a:extLst>
        </xdr:cNvPr>
        <xdr:cNvSpPr/>
      </xdr:nvSpPr>
      <xdr:spPr>
        <a:xfrm>
          <a:off x="20383500" y="1054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604" name="フローチャート: 判断 603">
          <a:extLst>
            <a:ext uri="{FF2B5EF4-FFF2-40B4-BE49-F238E27FC236}">
              <a16:creationId xmlns:a16="http://schemas.microsoft.com/office/drawing/2014/main" id="{A4254F61-AAFF-4144-B02A-ADDD49F87A78}"/>
            </a:ext>
          </a:extLst>
        </xdr:cNvPr>
        <xdr:cNvSpPr/>
      </xdr:nvSpPr>
      <xdr:spPr>
        <a:xfrm>
          <a:off x="19494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605" name="フローチャート: 判断 604">
          <a:extLst>
            <a:ext uri="{FF2B5EF4-FFF2-40B4-BE49-F238E27FC236}">
              <a16:creationId xmlns:a16="http://schemas.microsoft.com/office/drawing/2014/main" id="{A2AC80B1-93A7-49D8-8326-24990E4E11DC}"/>
            </a:ext>
          </a:extLst>
        </xdr:cNvPr>
        <xdr:cNvSpPr/>
      </xdr:nvSpPr>
      <xdr:spPr>
        <a:xfrm>
          <a:off x="18605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39F1A75-8834-4EF8-B5CD-4D15B8EFB3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7C47AD9-C49A-4D5D-AD82-1CE3AB5F28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7D1A12F-ACE4-4B82-A644-27CA6E9A3E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1B99451-14CD-4432-98F5-96EDB16AF7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04B6E81-92DA-4698-92DE-3BF89AC3AC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169309</xdr:rowOff>
    </xdr:from>
    <xdr:to>
      <xdr:col>116</xdr:col>
      <xdr:colOff>114300</xdr:colOff>
      <xdr:row>61</xdr:row>
      <xdr:rowOff>99459</xdr:rowOff>
    </xdr:to>
    <xdr:sp macro="" textlink="">
      <xdr:nvSpPr>
        <xdr:cNvPr id="611" name="楕円 610">
          <a:extLst>
            <a:ext uri="{FF2B5EF4-FFF2-40B4-BE49-F238E27FC236}">
              <a16:creationId xmlns:a16="http://schemas.microsoft.com/office/drawing/2014/main" id="{5B9F57BF-B8F1-4FB6-BA70-DECE5CF2E403}"/>
            </a:ext>
          </a:extLst>
        </xdr:cNvPr>
        <xdr:cNvSpPr/>
      </xdr:nvSpPr>
      <xdr:spPr>
        <a:xfrm>
          <a:off x="22110700" y="10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20736</xdr:rowOff>
    </xdr:from>
    <xdr:ext cx="469744" cy="259045"/>
    <xdr:sp macro="" textlink="">
      <xdr:nvSpPr>
        <xdr:cNvPr id="612" name="【学校施設】&#10;一人当たり面積該当値テキスト">
          <a:extLst>
            <a:ext uri="{FF2B5EF4-FFF2-40B4-BE49-F238E27FC236}">
              <a16:creationId xmlns:a16="http://schemas.microsoft.com/office/drawing/2014/main" id="{FF9CACFE-8D5C-4403-B9EA-97324F92FD21}"/>
            </a:ext>
          </a:extLst>
        </xdr:cNvPr>
        <xdr:cNvSpPr txBox="1"/>
      </xdr:nvSpPr>
      <xdr:spPr>
        <a:xfrm>
          <a:off x="22199600" y="1030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xdr:rowOff>
    </xdr:from>
    <xdr:to>
      <xdr:col>112</xdr:col>
      <xdr:colOff>38100</xdr:colOff>
      <xdr:row>61</xdr:row>
      <xdr:rowOff>114808</xdr:rowOff>
    </xdr:to>
    <xdr:sp macro="" textlink="">
      <xdr:nvSpPr>
        <xdr:cNvPr id="613" name="楕円 612">
          <a:extLst>
            <a:ext uri="{FF2B5EF4-FFF2-40B4-BE49-F238E27FC236}">
              <a16:creationId xmlns:a16="http://schemas.microsoft.com/office/drawing/2014/main" id="{8234A2B5-A102-4C43-A0D8-69D4F6690E07}"/>
            </a:ext>
          </a:extLst>
        </xdr:cNvPr>
        <xdr:cNvSpPr/>
      </xdr:nvSpPr>
      <xdr:spPr>
        <a:xfrm>
          <a:off x="21272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48659</xdr:rowOff>
    </xdr:from>
    <xdr:to>
      <xdr:col>116</xdr:col>
      <xdr:colOff>63500</xdr:colOff>
      <xdr:row>61</xdr:row>
      <xdr:rowOff>64008</xdr:rowOff>
    </xdr:to>
    <xdr:cxnSp macro="">
      <xdr:nvCxnSpPr>
        <xdr:cNvPr id="614" name="直線コネクタ 613">
          <a:extLst>
            <a:ext uri="{FF2B5EF4-FFF2-40B4-BE49-F238E27FC236}">
              <a16:creationId xmlns:a16="http://schemas.microsoft.com/office/drawing/2014/main" id="{7E4C2FC4-FC3D-471D-9E14-15B25289BB26}"/>
            </a:ext>
          </a:extLst>
        </xdr:cNvPr>
        <xdr:cNvCxnSpPr/>
      </xdr:nvCxnSpPr>
      <xdr:spPr>
        <a:xfrm flipV="1">
          <a:off x="21323300" y="10507109"/>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29537</xdr:rowOff>
    </xdr:from>
    <xdr:to>
      <xdr:col>107</xdr:col>
      <xdr:colOff>101600</xdr:colOff>
      <xdr:row>61</xdr:row>
      <xdr:rowOff>131137</xdr:rowOff>
    </xdr:to>
    <xdr:sp macro="" textlink="">
      <xdr:nvSpPr>
        <xdr:cNvPr id="615" name="楕円 614">
          <a:extLst>
            <a:ext uri="{FF2B5EF4-FFF2-40B4-BE49-F238E27FC236}">
              <a16:creationId xmlns:a16="http://schemas.microsoft.com/office/drawing/2014/main" id="{2E01E394-E6B4-48CF-AE05-F2C4BBA7EFA1}"/>
            </a:ext>
          </a:extLst>
        </xdr:cNvPr>
        <xdr:cNvSpPr/>
      </xdr:nvSpPr>
      <xdr:spPr>
        <a:xfrm>
          <a:off x="20383500" y="104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64008</xdr:rowOff>
    </xdr:from>
    <xdr:to>
      <xdr:col>111</xdr:col>
      <xdr:colOff>177800</xdr:colOff>
      <xdr:row>61</xdr:row>
      <xdr:rowOff>80337</xdr:rowOff>
    </xdr:to>
    <xdr:cxnSp macro="">
      <xdr:nvCxnSpPr>
        <xdr:cNvPr id="616" name="直線コネクタ 615">
          <a:extLst>
            <a:ext uri="{FF2B5EF4-FFF2-40B4-BE49-F238E27FC236}">
              <a16:creationId xmlns:a16="http://schemas.microsoft.com/office/drawing/2014/main" id="{F6D93400-623B-436E-BFF3-C0E0B1027390}"/>
            </a:ext>
          </a:extLst>
        </xdr:cNvPr>
        <xdr:cNvCxnSpPr/>
      </xdr:nvCxnSpPr>
      <xdr:spPr>
        <a:xfrm flipV="1">
          <a:off x="20434300" y="105224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52723</xdr:rowOff>
    </xdr:from>
    <xdr:to>
      <xdr:col>102</xdr:col>
      <xdr:colOff>165100</xdr:colOff>
      <xdr:row>61</xdr:row>
      <xdr:rowOff>154323</xdr:rowOff>
    </xdr:to>
    <xdr:sp macro="" textlink="">
      <xdr:nvSpPr>
        <xdr:cNvPr id="617" name="楕円 616">
          <a:extLst>
            <a:ext uri="{FF2B5EF4-FFF2-40B4-BE49-F238E27FC236}">
              <a16:creationId xmlns:a16="http://schemas.microsoft.com/office/drawing/2014/main" id="{DAC87B56-1B1F-49F4-94E9-1AF4571A5142}"/>
            </a:ext>
          </a:extLst>
        </xdr:cNvPr>
        <xdr:cNvSpPr/>
      </xdr:nvSpPr>
      <xdr:spPr>
        <a:xfrm>
          <a:off x="19494500" y="10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80337</xdr:rowOff>
    </xdr:from>
    <xdr:to>
      <xdr:col>107</xdr:col>
      <xdr:colOff>50800</xdr:colOff>
      <xdr:row>61</xdr:row>
      <xdr:rowOff>103523</xdr:rowOff>
    </xdr:to>
    <xdr:cxnSp macro="">
      <xdr:nvCxnSpPr>
        <xdr:cNvPr id="618" name="直線コネクタ 617">
          <a:extLst>
            <a:ext uri="{FF2B5EF4-FFF2-40B4-BE49-F238E27FC236}">
              <a16:creationId xmlns:a16="http://schemas.microsoft.com/office/drawing/2014/main" id="{71E687CC-F407-4934-9BDE-1602ACD5C187}"/>
            </a:ext>
          </a:extLst>
        </xdr:cNvPr>
        <xdr:cNvCxnSpPr/>
      </xdr:nvCxnSpPr>
      <xdr:spPr>
        <a:xfrm flipV="1">
          <a:off x="19545300" y="10538787"/>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64153</xdr:rowOff>
    </xdr:from>
    <xdr:to>
      <xdr:col>98</xdr:col>
      <xdr:colOff>38100</xdr:colOff>
      <xdr:row>61</xdr:row>
      <xdr:rowOff>165753</xdr:rowOff>
    </xdr:to>
    <xdr:sp macro="" textlink="">
      <xdr:nvSpPr>
        <xdr:cNvPr id="619" name="楕円 618">
          <a:extLst>
            <a:ext uri="{FF2B5EF4-FFF2-40B4-BE49-F238E27FC236}">
              <a16:creationId xmlns:a16="http://schemas.microsoft.com/office/drawing/2014/main" id="{552EA207-CE4D-4206-9EAC-C3CFCE762F9E}"/>
            </a:ext>
          </a:extLst>
        </xdr:cNvPr>
        <xdr:cNvSpPr/>
      </xdr:nvSpPr>
      <xdr:spPr>
        <a:xfrm>
          <a:off x="18605500" y="105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103523</xdr:rowOff>
    </xdr:from>
    <xdr:to>
      <xdr:col>102</xdr:col>
      <xdr:colOff>114300</xdr:colOff>
      <xdr:row>61</xdr:row>
      <xdr:rowOff>114953</xdr:rowOff>
    </xdr:to>
    <xdr:cxnSp macro="">
      <xdr:nvCxnSpPr>
        <xdr:cNvPr id="620" name="直線コネクタ 619">
          <a:extLst>
            <a:ext uri="{FF2B5EF4-FFF2-40B4-BE49-F238E27FC236}">
              <a16:creationId xmlns:a16="http://schemas.microsoft.com/office/drawing/2014/main" id="{DF815003-C00C-4382-AEC8-91B088A61853}"/>
            </a:ext>
          </a:extLst>
        </xdr:cNvPr>
        <xdr:cNvCxnSpPr/>
      </xdr:nvCxnSpPr>
      <xdr:spPr>
        <a:xfrm flipV="1">
          <a:off x="18656300" y="105619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a:extLst>
            <a:ext uri="{FF2B5EF4-FFF2-40B4-BE49-F238E27FC236}">
              <a16:creationId xmlns:a16="http://schemas.microsoft.com/office/drawing/2014/main" id="{DD297A4A-75A8-4B6B-8EF1-AE1C381FE9F8}"/>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4697</xdr:rowOff>
    </xdr:from>
    <xdr:ext cx="469744" cy="259045"/>
    <xdr:sp macro="" textlink="">
      <xdr:nvSpPr>
        <xdr:cNvPr id="622" name="n_2aveValue【学校施設】&#10;一人当たり面積">
          <a:extLst>
            <a:ext uri="{FF2B5EF4-FFF2-40B4-BE49-F238E27FC236}">
              <a16:creationId xmlns:a16="http://schemas.microsoft.com/office/drawing/2014/main" id="{68BDF7A2-3115-45ED-817C-B731D4B5D83D}"/>
            </a:ext>
          </a:extLst>
        </xdr:cNvPr>
        <xdr:cNvSpPr txBox="1"/>
      </xdr:nvSpPr>
      <xdr:spPr>
        <a:xfrm>
          <a:off x="20199427" y="1063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23639</xdr:rowOff>
    </xdr:from>
    <xdr:ext cx="469744" cy="259045"/>
    <xdr:sp macro="" textlink="">
      <xdr:nvSpPr>
        <xdr:cNvPr id="623" name="n_3aveValue【学校施設】&#10;一人当たり面積">
          <a:extLst>
            <a:ext uri="{FF2B5EF4-FFF2-40B4-BE49-F238E27FC236}">
              <a16:creationId xmlns:a16="http://schemas.microsoft.com/office/drawing/2014/main" id="{5EB6C2F6-8FDE-44FC-9EAE-C0DA9A423C03}"/>
            </a:ext>
          </a:extLst>
        </xdr:cNvPr>
        <xdr:cNvSpPr txBox="1"/>
      </xdr:nvSpPr>
      <xdr:spPr>
        <a:xfrm>
          <a:off x="19310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54010</xdr:rowOff>
    </xdr:from>
    <xdr:ext cx="469744" cy="259045"/>
    <xdr:sp macro="" textlink="">
      <xdr:nvSpPr>
        <xdr:cNvPr id="624" name="n_4aveValue【学校施設】&#10;一人当たり面積">
          <a:extLst>
            <a:ext uri="{FF2B5EF4-FFF2-40B4-BE49-F238E27FC236}">
              <a16:creationId xmlns:a16="http://schemas.microsoft.com/office/drawing/2014/main" id="{1D63C777-9C27-4739-8CDF-B7003C33B307}"/>
            </a:ext>
          </a:extLst>
        </xdr:cNvPr>
        <xdr:cNvSpPr txBox="1"/>
      </xdr:nvSpPr>
      <xdr:spPr>
        <a:xfrm>
          <a:off x="18421427" y="106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131335</xdr:rowOff>
    </xdr:from>
    <xdr:ext cx="469744" cy="259045"/>
    <xdr:sp macro="" textlink="">
      <xdr:nvSpPr>
        <xdr:cNvPr id="625" name="n_1mainValue【学校施設】&#10;一人当たり面積">
          <a:extLst>
            <a:ext uri="{FF2B5EF4-FFF2-40B4-BE49-F238E27FC236}">
              <a16:creationId xmlns:a16="http://schemas.microsoft.com/office/drawing/2014/main" id="{EB7EBCD2-39E1-43EE-9129-ECBF5AF1F204}"/>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147664</xdr:rowOff>
    </xdr:from>
    <xdr:ext cx="469744" cy="259045"/>
    <xdr:sp macro="" textlink="">
      <xdr:nvSpPr>
        <xdr:cNvPr id="626" name="n_2mainValue【学校施設】&#10;一人当たり面積">
          <a:extLst>
            <a:ext uri="{FF2B5EF4-FFF2-40B4-BE49-F238E27FC236}">
              <a16:creationId xmlns:a16="http://schemas.microsoft.com/office/drawing/2014/main" id="{773709D2-65BC-44DD-A714-0513D6B34473}"/>
            </a:ext>
          </a:extLst>
        </xdr:cNvPr>
        <xdr:cNvSpPr txBox="1"/>
      </xdr:nvSpPr>
      <xdr:spPr>
        <a:xfrm>
          <a:off x="20199427" y="1026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170850</xdr:rowOff>
    </xdr:from>
    <xdr:ext cx="469744" cy="259045"/>
    <xdr:sp macro="" textlink="">
      <xdr:nvSpPr>
        <xdr:cNvPr id="627" name="n_3mainValue【学校施設】&#10;一人当たり面積">
          <a:extLst>
            <a:ext uri="{FF2B5EF4-FFF2-40B4-BE49-F238E27FC236}">
              <a16:creationId xmlns:a16="http://schemas.microsoft.com/office/drawing/2014/main" id="{9495076A-7ACF-4ED1-A7BD-3BD2016AFE24}"/>
            </a:ext>
          </a:extLst>
        </xdr:cNvPr>
        <xdr:cNvSpPr txBox="1"/>
      </xdr:nvSpPr>
      <xdr:spPr>
        <a:xfrm>
          <a:off x="19310427" y="102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10830</xdr:rowOff>
    </xdr:from>
    <xdr:ext cx="469744" cy="259045"/>
    <xdr:sp macro="" textlink="">
      <xdr:nvSpPr>
        <xdr:cNvPr id="628" name="n_4mainValue【学校施設】&#10;一人当たり面積">
          <a:extLst>
            <a:ext uri="{FF2B5EF4-FFF2-40B4-BE49-F238E27FC236}">
              <a16:creationId xmlns:a16="http://schemas.microsoft.com/office/drawing/2014/main" id="{643D0C03-1F28-4312-903D-096F4B018091}"/>
            </a:ext>
          </a:extLst>
        </xdr:cNvPr>
        <xdr:cNvSpPr txBox="1"/>
      </xdr:nvSpPr>
      <xdr:spPr>
        <a:xfrm>
          <a:off x="18421427" y="102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5A163201-BB61-4F61-BB47-EA327010D2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333D0042-CDB9-4D42-8F33-A4043C29AD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EE7BACC2-11C1-4EE1-B385-AD9D49F89D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E39B1226-902B-4DFF-9DB5-48F6ECFBF4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C86A469-3A8D-470B-98A9-72A4EED104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FD6D80EF-15F3-4588-B8B3-44E1A28C6C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9B769604-8ACB-4301-8214-6660610970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17D98C2-E136-465F-BE03-2A1573295E0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5A64639E-9433-4875-802D-CF724CD64B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C137B217-2B91-4B0B-8199-412EA31C28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F938F02F-E844-4F78-8618-9329BDD22E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2E1D1932-340E-4F68-AC6C-D01FC37954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956962A8-0FAA-45AD-AD20-4B0B9AC96F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9D819B0F-88A6-4FDB-92DA-938BC130E4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F719387F-3CFF-4B88-B37E-419BB4484A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460C314D-66F7-4109-8592-090658456D0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4F67A076-6F80-4B30-9A25-033351AC14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8DD18038-BE5B-4885-9FFD-55C95CAF93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29B7A93-BCDD-4098-8AA1-7CC442C64C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2B254E9D-EC08-4089-954D-07B21DBC3C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A722F5FF-642D-4867-8E98-9750115951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50738CB4-BD17-4EEB-A856-3D727413F2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6AF6BD44-20DF-4EF6-9B9E-371871FD55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362E13E4-9DC7-4771-A275-28AB3F509C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E3D494F3-3000-472A-9E41-B2D51681B0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2F4B553-CB95-426B-A6D4-682A5E5E1F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1B8EC1A7-FAFE-4A0C-A29F-872ECFADCD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EED38D13-C95D-407A-96FA-FDA0C8BE9F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C5CA87E4-CC73-4773-AEE8-329710F9A8D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7BDC969E-59D5-4555-BFAD-0FCC74EABF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32A90764-6233-4619-BDEC-DBB5A30EEAB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CD3162A0-5BA8-4283-A27B-42741934B5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6710C786-125C-4208-9206-6BB087D584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15D34CFB-E367-4880-89DE-BBE35515EA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C14F24C4-F93A-4858-98B1-329A2D0F65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0DF7BD6A-9EDD-462D-AD67-42209EB3403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DFAC4EA8-3BA4-4462-8CB8-E402EB04C5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E6305922-7F93-4FCE-813B-F88F49E0A32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AC53DDBF-15D5-4347-A30C-352FACBB40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63FC4136-4D4C-4EDE-824C-DFFAFE0FA9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4028D03B-2583-4373-A5F4-515D7922C6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0551EFAD-D772-4DA3-B11C-DD2C3316450A}"/>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F8537886-20BD-4771-ACC3-5B686E857FF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9B70D7E0-CF38-4079-A075-522B2A01174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0603494C-2004-47E1-9014-04CD98B0F312}"/>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43C68C94-D9BD-4044-B339-A0DBB980D692}"/>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675" name="【公民館】&#10;有形固定資産減価償却率平均値テキスト">
          <a:extLst>
            <a:ext uri="{FF2B5EF4-FFF2-40B4-BE49-F238E27FC236}">
              <a16:creationId xmlns:a16="http://schemas.microsoft.com/office/drawing/2014/main" id="{2DE5D839-1D7A-4319-A6B4-DDBBBBF38914}"/>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4F5C1CCE-FFA0-4AA6-9583-F5D1D8407940}"/>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E7577975-B35A-4AEA-8E26-9EBCB38D6115}"/>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78" name="フローチャート: 判断 677">
          <a:extLst>
            <a:ext uri="{FF2B5EF4-FFF2-40B4-BE49-F238E27FC236}">
              <a16:creationId xmlns:a16="http://schemas.microsoft.com/office/drawing/2014/main" id="{53DDFC4B-BA98-4146-A1A9-B0A92CAC394D}"/>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79" name="フローチャート: 判断 678">
          <a:extLst>
            <a:ext uri="{FF2B5EF4-FFF2-40B4-BE49-F238E27FC236}">
              <a16:creationId xmlns:a16="http://schemas.microsoft.com/office/drawing/2014/main" id="{3B2D312A-2339-41BC-84A3-594F82E9DADD}"/>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0" name="フローチャート: 判断 679">
          <a:extLst>
            <a:ext uri="{FF2B5EF4-FFF2-40B4-BE49-F238E27FC236}">
              <a16:creationId xmlns:a16="http://schemas.microsoft.com/office/drawing/2014/main" id="{4AB0C311-5CFF-4532-88A2-972A3D0E4EA4}"/>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514BE92-D79E-4AA1-9FAB-107DFB2FFE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F550FFA-93A1-4F5B-BE02-BE01AAF942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1EA039F-027A-4A24-9B64-355B6C3C1D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0E0232E-91C1-4A4D-A17D-B832C809A9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FFA6E58-2023-45B5-B651-7F8BB39BD2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686" name="楕円 685">
          <a:extLst>
            <a:ext uri="{FF2B5EF4-FFF2-40B4-BE49-F238E27FC236}">
              <a16:creationId xmlns:a16="http://schemas.microsoft.com/office/drawing/2014/main" id="{72301AB4-4AD7-467B-BF06-51CB59CCBB1A}"/>
            </a:ext>
          </a:extLst>
        </xdr:cNvPr>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53176</xdr:rowOff>
    </xdr:from>
    <xdr:ext cx="405111" cy="259045"/>
    <xdr:sp macro="" textlink="">
      <xdr:nvSpPr>
        <xdr:cNvPr id="687" name="【公民館】&#10;有形固定資産減価償却率該当値テキスト">
          <a:extLst>
            <a:ext uri="{FF2B5EF4-FFF2-40B4-BE49-F238E27FC236}">
              <a16:creationId xmlns:a16="http://schemas.microsoft.com/office/drawing/2014/main" id="{5D20B758-74D7-4751-93BF-30DC2120C9BE}"/>
            </a:ext>
          </a:extLst>
        </xdr:cNvPr>
        <xdr:cNvSpPr txBox="1"/>
      </xdr:nvSpPr>
      <xdr:spPr>
        <a:xfrm>
          <a:off x="16357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688" name="楕円 687">
          <a:extLst>
            <a:ext uri="{FF2B5EF4-FFF2-40B4-BE49-F238E27FC236}">
              <a16:creationId xmlns:a16="http://schemas.microsoft.com/office/drawing/2014/main" id="{5755AB94-8132-41BC-967E-649FD77FB956}"/>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81099</xdr:rowOff>
    </xdr:to>
    <xdr:cxnSp macro="">
      <xdr:nvCxnSpPr>
        <xdr:cNvPr id="689" name="直線コネクタ 688">
          <a:extLst>
            <a:ext uri="{FF2B5EF4-FFF2-40B4-BE49-F238E27FC236}">
              <a16:creationId xmlns:a16="http://schemas.microsoft.com/office/drawing/2014/main" id="{E8286EC4-3B4F-457B-9292-1C395E37C3BE}"/>
            </a:ext>
          </a:extLst>
        </xdr:cNvPr>
        <xdr:cNvCxnSpPr/>
      </xdr:nvCxnSpPr>
      <xdr:spPr>
        <a:xfrm>
          <a:off x="15481300" y="179070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90" name="楕円 689">
          <a:extLst>
            <a:ext uri="{FF2B5EF4-FFF2-40B4-BE49-F238E27FC236}">
              <a16:creationId xmlns:a16="http://schemas.microsoft.com/office/drawing/2014/main" id="{53A7DCC5-4D98-4650-9D12-ADC3FD06F4AA}"/>
            </a:ext>
          </a:extLst>
        </xdr:cNvPr>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76200</xdr:rowOff>
    </xdr:to>
    <xdr:cxnSp macro="">
      <xdr:nvCxnSpPr>
        <xdr:cNvPr id="691" name="直線コネクタ 690">
          <a:extLst>
            <a:ext uri="{FF2B5EF4-FFF2-40B4-BE49-F238E27FC236}">
              <a16:creationId xmlns:a16="http://schemas.microsoft.com/office/drawing/2014/main" id="{A8AD7BAF-EA54-4EF1-B57D-7D109A6DBBC2}"/>
            </a:ext>
          </a:extLst>
        </xdr:cNvPr>
        <xdr:cNvCxnSpPr/>
      </xdr:nvCxnSpPr>
      <xdr:spPr>
        <a:xfrm>
          <a:off x="14592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692" name="楕円 691">
          <a:extLst>
            <a:ext uri="{FF2B5EF4-FFF2-40B4-BE49-F238E27FC236}">
              <a16:creationId xmlns:a16="http://schemas.microsoft.com/office/drawing/2014/main" id="{71A77CB1-010A-4030-849D-589E8B670E05}"/>
            </a:ext>
          </a:extLst>
        </xdr:cNvPr>
        <xdr:cNvSpPr/>
      </xdr:nvSpPr>
      <xdr:spPr>
        <a:xfrm>
          <a:off x="13652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66402</xdr:rowOff>
    </xdr:to>
    <xdr:cxnSp macro="">
      <xdr:nvCxnSpPr>
        <xdr:cNvPr id="693" name="直線コネクタ 692">
          <a:extLst>
            <a:ext uri="{FF2B5EF4-FFF2-40B4-BE49-F238E27FC236}">
              <a16:creationId xmlns:a16="http://schemas.microsoft.com/office/drawing/2014/main" id="{A2658494-F5D1-476C-AE0A-69A6459A414A}"/>
            </a:ext>
          </a:extLst>
        </xdr:cNvPr>
        <xdr:cNvCxnSpPr/>
      </xdr:nvCxnSpPr>
      <xdr:spPr>
        <a:xfrm flipV="1">
          <a:off x="13703300" y="1787271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156029</xdr:rowOff>
    </xdr:from>
    <xdr:to>
      <xdr:col>67</xdr:col>
      <xdr:colOff>101600</xdr:colOff>
      <xdr:row>104</xdr:row>
      <xdr:rowOff>86179</xdr:rowOff>
    </xdr:to>
    <xdr:sp macro="" textlink="">
      <xdr:nvSpPr>
        <xdr:cNvPr id="694" name="楕円 693">
          <a:extLst>
            <a:ext uri="{FF2B5EF4-FFF2-40B4-BE49-F238E27FC236}">
              <a16:creationId xmlns:a16="http://schemas.microsoft.com/office/drawing/2014/main" id="{52178CB3-2C90-4BA6-9C8C-B95BBADFAEFE}"/>
            </a:ext>
          </a:extLst>
        </xdr:cNvPr>
        <xdr:cNvSpPr/>
      </xdr:nvSpPr>
      <xdr:spPr>
        <a:xfrm>
          <a:off x="12763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35379</xdr:rowOff>
    </xdr:from>
    <xdr:to>
      <xdr:col>71</xdr:col>
      <xdr:colOff>177800</xdr:colOff>
      <xdr:row>104</xdr:row>
      <xdr:rowOff>66402</xdr:rowOff>
    </xdr:to>
    <xdr:cxnSp macro="">
      <xdr:nvCxnSpPr>
        <xdr:cNvPr id="695" name="直線コネクタ 694">
          <a:extLst>
            <a:ext uri="{FF2B5EF4-FFF2-40B4-BE49-F238E27FC236}">
              <a16:creationId xmlns:a16="http://schemas.microsoft.com/office/drawing/2014/main" id="{709618B4-DE00-4C12-B7D0-A1A67AEE1B09}"/>
            </a:ext>
          </a:extLst>
        </xdr:cNvPr>
        <xdr:cNvCxnSpPr/>
      </xdr:nvCxnSpPr>
      <xdr:spPr>
        <a:xfrm>
          <a:off x="12814300" y="178661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696" name="n_1aveValue【公民館】&#10;有形固定資産減価償却率">
          <a:extLst>
            <a:ext uri="{FF2B5EF4-FFF2-40B4-BE49-F238E27FC236}">
              <a16:creationId xmlns:a16="http://schemas.microsoft.com/office/drawing/2014/main" id="{3DE9E8EC-3794-4E42-B61D-32C4FDA9E43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97" name="n_2aveValue【公民館】&#10;有形固定資産減価償却率">
          <a:extLst>
            <a:ext uri="{FF2B5EF4-FFF2-40B4-BE49-F238E27FC236}">
              <a16:creationId xmlns:a16="http://schemas.microsoft.com/office/drawing/2014/main" id="{BDC46108-763A-4B32-AF02-7140191D7DF9}"/>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698" name="n_3aveValue【公民館】&#10;有形固定資産減価償却率">
          <a:extLst>
            <a:ext uri="{FF2B5EF4-FFF2-40B4-BE49-F238E27FC236}">
              <a16:creationId xmlns:a16="http://schemas.microsoft.com/office/drawing/2014/main" id="{D71203AD-4D61-4218-A6DC-B4AC3B5085EC}"/>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699" name="n_4aveValue【公民館】&#10;有形固定資産減価償却率">
          <a:extLst>
            <a:ext uri="{FF2B5EF4-FFF2-40B4-BE49-F238E27FC236}">
              <a16:creationId xmlns:a16="http://schemas.microsoft.com/office/drawing/2014/main" id="{4208D0B7-0439-4B2F-AD02-91036CBDBF7D}"/>
            </a:ext>
          </a:extLst>
        </xdr:cNvPr>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700" name="n_1mainValue【公民館】&#10;有形固定資産減価償却率">
          <a:extLst>
            <a:ext uri="{FF2B5EF4-FFF2-40B4-BE49-F238E27FC236}">
              <a16:creationId xmlns:a16="http://schemas.microsoft.com/office/drawing/2014/main" id="{A0EB8998-F48C-4D4E-8C0B-3B8133861269}"/>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01" name="n_2mainValue【公民館】&#10;有形固定資産減価償却率">
          <a:extLst>
            <a:ext uri="{FF2B5EF4-FFF2-40B4-BE49-F238E27FC236}">
              <a16:creationId xmlns:a16="http://schemas.microsoft.com/office/drawing/2014/main" id="{17B396AB-DBAB-4A9C-98EB-8EFA0DA4169F}"/>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133729</xdr:rowOff>
    </xdr:from>
    <xdr:ext cx="405111" cy="259045"/>
    <xdr:sp macro="" textlink="">
      <xdr:nvSpPr>
        <xdr:cNvPr id="702" name="n_3mainValue【公民館】&#10;有形固定資産減価償却率">
          <a:extLst>
            <a:ext uri="{FF2B5EF4-FFF2-40B4-BE49-F238E27FC236}">
              <a16:creationId xmlns:a16="http://schemas.microsoft.com/office/drawing/2014/main" id="{1225FB9E-4699-45B7-B628-17CD604860E2}"/>
            </a:ext>
          </a:extLst>
        </xdr:cNvPr>
        <xdr:cNvSpPr txBox="1"/>
      </xdr:nvSpPr>
      <xdr:spPr>
        <a:xfrm>
          <a:off x="13500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102706</xdr:rowOff>
    </xdr:from>
    <xdr:ext cx="405111" cy="259045"/>
    <xdr:sp macro="" textlink="">
      <xdr:nvSpPr>
        <xdr:cNvPr id="703" name="n_4mainValue【公民館】&#10;有形固定資産減価償却率">
          <a:extLst>
            <a:ext uri="{FF2B5EF4-FFF2-40B4-BE49-F238E27FC236}">
              <a16:creationId xmlns:a16="http://schemas.microsoft.com/office/drawing/2014/main" id="{8F3469C2-BF1F-461C-9DC5-95D8900839D5}"/>
            </a:ext>
          </a:extLst>
        </xdr:cNvPr>
        <xdr:cNvSpPr txBox="1"/>
      </xdr:nvSpPr>
      <xdr:spPr>
        <a:xfrm>
          <a:off x="12611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1B707735-313D-4AD3-967F-313857B345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FCE8BD49-FDB5-4A9F-A5C8-1AC9D1830F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945CBEC4-AA46-48F8-A9F9-20DEAE0ACF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F24AF1A7-A8D5-4D49-900B-91D88D73FB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BA7DE213-566B-43FF-A05E-E75D5334F73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9153FBBA-E1B2-45B4-9A3E-8F1516E71C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7099E9F0-E70A-4870-8FFA-C866A28548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BEE6D573-F294-4E54-B29B-C5F25237F3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CFBDDFEB-6610-423B-A991-DF0B97C356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C356177F-292B-4DDC-8EE6-34CD50BD0A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61AA7694-4916-4027-9138-02B401F5CEC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4BAC348E-EB11-4AD0-B1DB-4A864799D64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96E2E355-F91C-42C1-AD9F-5238C536771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A0BC3FDE-430D-4F9E-9ACE-FFB1E299C2A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D2AAF69F-495D-40F7-A73E-2739D3AD59A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449B1687-AADA-4712-B469-A3EA01E68E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7A0A65F5-8853-4BAA-A4EF-97E910D3A95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71CF546D-C4F5-41D9-B31C-205F9312D3B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BF2511AC-3308-4989-88D1-2D0698CA2A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DC06A510-8629-42E5-B659-CEF91DC1D04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B4DE9F3E-5702-4259-93B7-F1F454640E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FCFF743F-D8B4-4DD4-943F-C4D778E4780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580C8B9D-05F5-441D-BDCE-8C64D7B10A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C930DB5A-4024-4937-94A3-6887D17FD6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AC13D9E7-E6F2-4E23-B048-3E7A523EE3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C6AE9D57-0E1C-4389-8B07-82C67F2AAC6B}"/>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36432C08-7535-4F63-8C8E-41B0CBA69E12}"/>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AA62BB74-1875-4804-98D9-3BFC91FC3E82}"/>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A7BC67E8-E0A4-499C-9EB2-F692A03B46D8}"/>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E5B08159-4A09-4CA2-B233-FF51D2994BA3}"/>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4" name="【公民館】&#10;一人当たり面積平均値テキスト">
          <a:extLst>
            <a:ext uri="{FF2B5EF4-FFF2-40B4-BE49-F238E27FC236}">
              <a16:creationId xmlns:a16="http://schemas.microsoft.com/office/drawing/2014/main" id="{110DFD48-11E0-4033-8148-E45C94FCC2D4}"/>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D03A04D0-8DED-4807-8035-27ACC60B87DD}"/>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D0D0011F-6966-4535-A456-2473AA682E87}"/>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159838</xdr:rowOff>
    </xdr:from>
    <xdr:to>
      <xdr:col>107</xdr:col>
      <xdr:colOff>101600</xdr:colOff>
      <xdr:row>106</xdr:row>
      <xdr:rowOff>89988</xdr:rowOff>
    </xdr:to>
    <xdr:sp macro="" textlink="">
      <xdr:nvSpPr>
        <xdr:cNvPr id="737" name="フローチャート: 判断 736">
          <a:extLst>
            <a:ext uri="{FF2B5EF4-FFF2-40B4-BE49-F238E27FC236}">
              <a16:creationId xmlns:a16="http://schemas.microsoft.com/office/drawing/2014/main" id="{E2251587-DF67-4F82-B58E-7200064FB690}"/>
            </a:ext>
          </a:extLst>
        </xdr:cNvPr>
        <xdr:cNvSpPr/>
      </xdr:nvSpPr>
      <xdr:spPr>
        <a:xfrm>
          <a:off x="20383500" y="1816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738" name="フローチャート: 判断 737">
          <a:extLst>
            <a:ext uri="{FF2B5EF4-FFF2-40B4-BE49-F238E27FC236}">
              <a16:creationId xmlns:a16="http://schemas.microsoft.com/office/drawing/2014/main" id="{5EEBA559-BCBB-4006-888A-A60E11DB48FB}"/>
            </a:ext>
          </a:extLst>
        </xdr:cNvPr>
        <xdr:cNvSpPr/>
      </xdr:nvSpPr>
      <xdr:spPr>
        <a:xfrm>
          <a:off x="19494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19957</xdr:rowOff>
    </xdr:from>
    <xdr:to>
      <xdr:col>98</xdr:col>
      <xdr:colOff>38100</xdr:colOff>
      <xdr:row>106</xdr:row>
      <xdr:rowOff>121557</xdr:rowOff>
    </xdr:to>
    <xdr:sp macro="" textlink="">
      <xdr:nvSpPr>
        <xdr:cNvPr id="739" name="フローチャート: 判断 738">
          <a:extLst>
            <a:ext uri="{FF2B5EF4-FFF2-40B4-BE49-F238E27FC236}">
              <a16:creationId xmlns:a16="http://schemas.microsoft.com/office/drawing/2014/main" id="{559A3DDB-DE59-4180-9D6D-772FD3E846C2}"/>
            </a:ext>
          </a:extLst>
        </xdr:cNvPr>
        <xdr:cNvSpPr/>
      </xdr:nvSpPr>
      <xdr:spPr>
        <a:xfrm>
          <a:off x="18605500" y="181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E000FB2-1171-4BD3-AAB5-E1ADA70EC8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D0308DB-8EF6-4F13-A786-EDB384F79B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9D59641-8AD7-4647-8BB2-687919FF66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6E34D3A-25DD-46CE-BFD2-B9EF325909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B885810-68EC-41AB-88BF-FD70F6AC97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70031</xdr:rowOff>
    </xdr:from>
    <xdr:to>
      <xdr:col>116</xdr:col>
      <xdr:colOff>114300</xdr:colOff>
      <xdr:row>107</xdr:row>
      <xdr:rowOff>181</xdr:rowOff>
    </xdr:to>
    <xdr:sp macro="" textlink="">
      <xdr:nvSpPr>
        <xdr:cNvPr id="745" name="楕円 744">
          <a:extLst>
            <a:ext uri="{FF2B5EF4-FFF2-40B4-BE49-F238E27FC236}">
              <a16:creationId xmlns:a16="http://schemas.microsoft.com/office/drawing/2014/main" id="{58A3F2C6-765F-4341-835F-0531BD17428D}"/>
            </a:ext>
          </a:extLst>
        </xdr:cNvPr>
        <xdr:cNvSpPr/>
      </xdr:nvSpPr>
      <xdr:spPr>
        <a:xfrm>
          <a:off x="22110700" y="18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92908</xdr:rowOff>
    </xdr:from>
    <xdr:ext cx="469744" cy="259045"/>
    <xdr:sp macro="" textlink="">
      <xdr:nvSpPr>
        <xdr:cNvPr id="746" name="【公民館】&#10;一人当たり面積該当値テキスト">
          <a:extLst>
            <a:ext uri="{FF2B5EF4-FFF2-40B4-BE49-F238E27FC236}">
              <a16:creationId xmlns:a16="http://schemas.microsoft.com/office/drawing/2014/main" id="{10937F69-3777-4388-9FBE-4CABBA2284D8}"/>
            </a:ext>
          </a:extLst>
        </xdr:cNvPr>
        <xdr:cNvSpPr txBox="1"/>
      </xdr:nvSpPr>
      <xdr:spPr>
        <a:xfrm>
          <a:off x="22199600"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77651</xdr:rowOff>
    </xdr:from>
    <xdr:to>
      <xdr:col>112</xdr:col>
      <xdr:colOff>38100</xdr:colOff>
      <xdr:row>107</xdr:row>
      <xdr:rowOff>7801</xdr:rowOff>
    </xdr:to>
    <xdr:sp macro="" textlink="">
      <xdr:nvSpPr>
        <xdr:cNvPr id="747" name="楕円 746">
          <a:extLst>
            <a:ext uri="{FF2B5EF4-FFF2-40B4-BE49-F238E27FC236}">
              <a16:creationId xmlns:a16="http://schemas.microsoft.com/office/drawing/2014/main" id="{B0836D08-691A-4141-A1E6-C5D50F5475F9}"/>
            </a:ext>
          </a:extLst>
        </xdr:cNvPr>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120831</xdr:rowOff>
    </xdr:from>
    <xdr:to>
      <xdr:col>116</xdr:col>
      <xdr:colOff>63500</xdr:colOff>
      <xdr:row>106</xdr:row>
      <xdr:rowOff>128451</xdr:rowOff>
    </xdr:to>
    <xdr:cxnSp macro="">
      <xdr:nvCxnSpPr>
        <xdr:cNvPr id="748" name="直線コネクタ 747">
          <a:extLst>
            <a:ext uri="{FF2B5EF4-FFF2-40B4-BE49-F238E27FC236}">
              <a16:creationId xmlns:a16="http://schemas.microsoft.com/office/drawing/2014/main" id="{FF1BF794-54A0-4F0B-B309-B62E2F37C561}"/>
            </a:ext>
          </a:extLst>
        </xdr:cNvPr>
        <xdr:cNvCxnSpPr/>
      </xdr:nvCxnSpPr>
      <xdr:spPr>
        <a:xfrm flipV="1">
          <a:off x="21323300" y="182945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85271</xdr:rowOff>
    </xdr:from>
    <xdr:to>
      <xdr:col>107</xdr:col>
      <xdr:colOff>101600</xdr:colOff>
      <xdr:row>107</xdr:row>
      <xdr:rowOff>15421</xdr:rowOff>
    </xdr:to>
    <xdr:sp macro="" textlink="">
      <xdr:nvSpPr>
        <xdr:cNvPr id="749" name="楕円 748">
          <a:extLst>
            <a:ext uri="{FF2B5EF4-FFF2-40B4-BE49-F238E27FC236}">
              <a16:creationId xmlns:a16="http://schemas.microsoft.com/office/drawing/2014/main" id="{C023EACA-7EF6-4F23-9908-4D062223E6AA}"/>
            </a:ext>
          </a:extLst>
        </xdr:cNvPr>
        <xdr:cNvSpPr/>
      </xdr:nvSpPr>
      <xdr:spPr>
        <a:xfrm>
          <a:off x="20383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128451</xdr:rowOff>
    </xdr:from>
    <xdr:to>
      <xdr:col>111</xdr:col>
      <xdr:colOff>177800</xdr:colOff>
      <xdr:row>106</xdr:row>
      <xdr:rowOff>136071</xdr:rowOff>
    </xdr:to>
    <xdr:cxnSp macro="">
      <xdr:nvCxnSpPr>
        <xdr:cNvPr id="750" name="直線コネクタ 749">
          <a:extLst>
            <a:ext uri="{FF2B5EF4-FFF2-40B4-BE49-F238E27FC236}">
              <a16:creationId xmlns:a16="http://schemas.microsoft.com/office/drawing/2014/main" id="{0072A657-E036-44FD-9F0A-FA3CB7F7E76F}"/>
            </a:ext>
          </a:extLst>
        </xdr:cNvPr>
        <xdr:cNvCxnSpPr/>
      </xdr:nvCxnSpPr>
      <xdr:spPr>
        <a:xfrm flipV="1">
          <a:off x="20434300" y="1830215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137523</xdr:rowOff>
    </xdr:from>
    <xdr:to>
      <xdr:col>102</xdr:col>
      <xdr:colOff>165100</xdr:colOff>
      <xdr:row>105</xdr:row>
      <xdr:rowOff>67673</xdr:rowOff>
    </xdr:to>
    <xdr:sp macro="" textlink="">
      <xdr:nvSpPr>
        <xdr:cNvPr id="751" name="楕円 750">
          <a:extLst>
            <a:ext uri="{FF2B5EF4-FFF2-40B4-BE49-F238E27FC236}">
              <a16:creationId xmlns:a16="http://schemas.microsoft.com/office/drawing/2014/main" id="{2544F12D-0173-4B83-A7B7-F36DAFED6489}"/>
            </a:ext>
          </a:extLst>
        </xdr:cNvPr>
        <xdr:cNvSpPr/>
      </xdr:nvSpPr>
      <xdr:spPr>
        <a:xfrm>
          <a:off x="19494500" y="179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16873</xdr:rowOff>
    </xdr:from>
    <xdr:to>
      <xdr:col>107</xdr:col>
      <xdr:colOff>50800</xdr:colOff>
      <xdr:row>106</xdr:row>
      <xdr:rowOff>136071</xdr:rowOff>
    </xdr:to>
    <xdr:cxnSp macro="">
      <xdr:nvCxnSpPr>
        <xdr:cNvPr id="752" name="直線コネクタ 751">
          <a:extLst>
            <a:ext uri="{FF2B5EF4-FFF2-40B4-BE49-F238E27FC236}">
              <a16:creationId xmlns:a16="http://schemas.microsoft.com/office/drawing/2014/main" id="{E61BFBBC-4F76-4C28-8120-CDCEC91F1A63}"/>
            </a:ext>
          </a:extLst>
        </xdr:cNvPr>
        <xdr:cNvCxnSpPr/>
      </xdr:nvCxnSpPr>
      <xdr:spPr>
        <a:xfrm>
          <a:off x="19545300" y="18019123"/>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142966</xdr:rowOff>
    </xdr:from>
    <xdr:to>
      <xdr:col>98</xdr:col>
      <xdr:colOff>38100</xdr:colOff>
      <xdr:row>105</xdr:row>
      <xdr:rowOff>73116</xdr:rowOff>
    </xdr:to>
    <xdr:sp macro="" textlink="">
      <xdr:nvSpPr>
        <xdr:cNvPr id="753" name="楕円 752">
          <a:extLst>
            <a:ext uri="{FF2B5EF4-FFF2-40B4-BE49-F238E27FC236}">
              <a16:creationId xmlns:a16="http://schemas.microsoft.com/office/drawing/2014/main" id="{D4DC9A72-91A4-4A56-BA93-A06D248D29B5}"/>
            </a:ext>
          </a:extLst>
        </xdr:cNvPr>
        <xdr:cNvSpPr/>
      </xdr:nvSpPr>
      <xdr:spPr>
        <a:xfrm>
          <a:off x="18605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16873</xdr:rowOff>
    </xdr:from>
    <xdr:to>
      <xdr:col>102</xdr:col>
      <xdr:colOff>114300</xdr:colOff>
      <xdr:row>105</xdr:row>
      <xdr:rowOff>22316</xdr:rowOff>
    </xdr:to>
    <xdr:cxnSp macro="">
      <xdr:nvCxnSpPr>
        <xdr:cNvPr id="754" name="直線コネクタ 753">
          <a:extLst>
            <a:ext uri="{FF2B5EF4-FFF2-40B4-BE49-F238E27FC236}">
              <a16:creationId xmlns:a16="http://schemas.microsoft.com/office/drawing/2014/main" id="{5A8E0EDA-F033-4158-BF02-DDB42C0798BD}"/>
            </a:ext>
          </a:extLst>
        </xdr:cNvPr>
        <xdr:cNvCxnSpPr/>
      </xdr:nvCxnSpPr>
      <xdr:spPr>
        <a:xfrm flipV="1">
          <a:off x="18656300" y="180191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755" name="n_1aveValue【公民館】&#10;一人当たり面積">
          <a:extLst>
            <a:ext uri="{FF2B5EF4-FFF2-40B4-BE49-F238E27FC236}">
              <a16:creationId xmlns:a16="http://schemas.microsoft.com/office/drawing/2014/main" id="{F9183C54-1655-4B16-9532-68947E19188F}"/>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106515</xdr:rowOff>
    </xdr:from>
    <xdr:ext cx="469744" cy="259045"/>
    <xdr:sp macro="" textlink="">
      <xdr:nvSpPr>
        <xdr:cNvPr id="756" name="n_2aveValue【公民館】&#10;一人当たり面積">
          <a:extLst>
            <a:ext uri="{FF2B5EF4-FFF2-40B4-BE49-F238E27FC236}">
              <a16:creationId xmlns:a16="http://schemas.microsoft.com/office/drawing/2014/main" id="{84C501D1-7590-4AE1-BC45-1BA4E62F724A}"/>
            </a:ext>
          </a:extLst>
        </xdr:cNvPr>
        <xdr:cNvSpPr txBox="1"/>
      </xdr:nvSpPr>
      <xdr:spPr>
        <a:xfrm>
          <a:off x="20199427" y="179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757" name="n_3aveValue【公民館】&#10;一人当たり面積">
          <a:extLst>
            <a:ext uri="{FF2B5EF4-FFF2-40B4-BE49-F238E27FC236}">
              <a16:creationId xmlns:a16="http://schemas.microsoft.com/office/drawing/2014/main" id="{7BCC34AE-35A1-49D8-BB51-1946E4D68A03}"/>
            </a:ext>
          </a:extLst>
        </xdr:cNvPr>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112684</xdr:rowOff>
    </xdr:from>
    <xdr:ext cx="469744" cy="259045"/>
    <xdr:sp macro="" textlink="">
      <xdr:nvSpPr>
        <xdr:cNvPr id="758" name="n_4aveValue【公民館】&#10;一人当たり面積">
          <a:extLst>
            <a:ext uri="{FF2B5EF4-FFF2-40B4-BE49-F238E27FC236}">
              <a16:creationId xmlns:a16="http://schemas.microsoft.com/office/drawing/2014/main" id="{DA1BD768-1F96-4273-930D-78E318E67C93}"/>
            </a:ext>
          </a:extLst>
        </xdr:cNvPr>
        <xdr:cNvSpPr txBox="1"/>
      </xdr:nvSpPr>
      <xdr:spPr>
        <a:xfrm>
          <a:off x="18421427"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24328</xdr:rowOff>
    </xdr:from>
    <xdr:ext cx="469744" cy="259045"/>
    <xdr:sp macro="" textlink="">
      <xdr:nvSpPr>
        <xdr:cNvPr id="759" name="n_1mainValue【公民館】&#10;一人当たり面積">
          <a:extLst>
            <a:ext uri="{FF2B5EF4-FFF2-40B4-BE49-F238E27FC236}">
              <a16:creationId xmlns:a16="http://schemas.microsoft.com/office/drawing/2014/main" id="{8074C2C0-4BE6-41F8-95E0-24D29AA38BE6}"/>
            </a:ext>
          </a:extLst>
        </xdr:cNvPr>
        <xdr:cNvSpPr txBox="1"/>
      </xdr:nvSpPr>
      <xdr:spPr>
        <a:xfrm>
          <a:off x="21075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6548</xdr:rowOff>
    </xdr:from>
    <xdr:ext cx="469744" cy="259045"/>
    <xdr:sp macro="" textlink="">
      <xdr:nvSpPr>
        <xdr:cNvPr id="760" name="n_2mainValue【公民館】&#10;一人当たり面積">
          <a:extLst>
            <a:ext uri="{FF2B5EF4-FFF2-40B4-BE49-F238E27FC236}">
              <a16:creationId xmlns:a16="http://schemas.microsoft.com/office/drawing/2014/main" id="{A6A17499-1CEF-4ABD-9C3B-F36521D157E4}"/>
            </a:ext>
          </a:extLst>
        </xdr:cNvPr>
        <xdr:cNvSpPr txBox="1"/>
      </xdr:nvSpPr>
      <xdr:spPr>
        <a:xfrm>
          <a:off x="20199427"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84200</xdr:rowOff>
    </xdr:from>
    <xdr:ext cx="469744" cy="259045"/>
    <xdr:sp macro="" textlink="">
      <xdr:nvSpPr>
        <xdr:cNvPr id="761" name="n_3mainValue【公民館】&#10;一人当たり面積">
          <a:extLst>
            <a:ext uri="{FF2B5EF4-FFF2-40B4-BE49-F238E27FC236}">
              <a16:creationId xmlns:a16="http://schemas.microsoft.com/office/drawing/2014/main" id="{4E5CE8AA-49AC-4F25-AFA7-E5B9A3168B39}"/>
            </a:ext>
          </a:extLst>
        </xdr:cNvPr>
        <xdr:cNvSpPr txBox="1"/>
      </xdr:nvSpPr>
      <xdr:spPr>
        <a:xfrm>
          <a:off x="19310427"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89643</xdr:rowOff>
    </xdr:from>
    <xdr:ext cx="469744" cy="259045"/>
    <xdr:sp macro="" textlink="">
      <xdr:nvSpPr>
        <xdr:cNvPr id="762" name="n_4mainValue【公民館】&#10;一人当たり面積">
          <a:extLst>
            <a:ext uri="{FF2B5EF4-FFF2-40B4-BE49-F238E27FC236}">
              <a16:creationId xmlns:a16="http://schemas.microsoft.com/office/drawing/2014/main" id="{7D56551F-D577-4ABE-9325-E0C1D38E5383}"/>
            </a:ext>
          </a:extLst>
        </xdr:cNvPr>
        <xdr:cNvSpPr txBox="1"/>
      </xdr:nvSpPr>
      <xdr:spPr>
        <a:xfrm>
          <a:off x="18421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6C88F704-41E7-44DE-99D9-B02F570DDD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7147C29A-F477-4991-8B93-1A9D957EB3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10F05ED7-C93E-4CDB-BF9D-59B6486DC0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・道路、橋りょう・トンネルの減価償却率は類似団体内平均値とほぼ同じ数値となっている。一人当たり延長及び有形固定資産額が平均よりも低いのは、町の面積が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とコンパクトであることに加え、森林面積が広い（総面積の約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割）ことが原因であると考えられる。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認定こども園を新設したため、減価償却率は大きく低下した。また、これにより旧幼稚園と旧保育所は使用廃止したが、解体や用途変更をしないまま保有しているため、一人当たり面積は類似団体内平均よりも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・学校施設は、小学校と中学校が各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校ずつある。小学校は平成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年度に、中学校は平成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年度にそれぞれ建替えていることから、減価償却率は類似団体内平均よりも低くなっている。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・公営住宅は、緑ヶ丘団地第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棟を建設して取得額が大きく増加したため、減価償却率は大きく減少した。一人当たり面積が類似団体内平均より高いのは、老朽化した町営住宅を解体せずに残しているためだと考えられる。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・公民館は関ヶ浜分館を令和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年度に、瀬田分館を平成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年度に建替えたため、減価償却率は類似他団体平均よりも低くなっている。一人当たり面積が令和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年度に減少しているのは、建替えにより延べ床面積が減少したためだと考えられる。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1D0722-8CC0-4581-ADB2-46261A784B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9A290C-AA98-4B2F-87C3-EA5BE5F6D5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576960-06AF-46FC-9166-399738E4E2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E42069-1D2A-48E1-96B6-91CBD25484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19020D-7B62-4D15-831D-F95FC61F4D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1722FD-58A8-4EA2-A6DD-871CD02112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8D2D14-4FF4-4D0E-AF45-846F85FBA7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A8BACD-F88F-4E32-914E-7550B450CE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0C8D0F-586A-482C-A182-DC021D5AEF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B850D7-E303-4ED3-952A-6D144FBDF7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BF3440-E5EE-4626-83CD-0F440AC551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CADA48-35B9-4368-ADD7-686621AC2F2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55AE92-0D65-4E16-8DF2-B9142195DE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D76561-304B-4511-97A7-A35125CA56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E44FB0-63BB-4BE2-8398-489783DB0E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ED74BC-D72B-44BB-97E1-5482A2B6FC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0E1073-C0EE-419E-90E3-CC3E50160D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8D91C9-D269-4C53-B62A-E2B98AB95B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AA0C42-B29F-4FFC-BB45-AA1AD02A91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9A4EEA-D0F5-4BCA-8F85-29F6A67421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D7976B-5AC5-4305-9807-C009B245C7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CE941A-BD43-4A9F-8C3F-8492D12CB3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E3EC44-AB01-43FE-A88B-33AD00C9EE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E8C281-8825-4349-B9E7-C7AD85F458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340DB8-DB04-4F1A-96D1-C6905926B7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B071C1-52CC-49B2-9A70-1B7BC0A3F7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506D8A-DDD6-41A7-B66F-F8B4C5D3F4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A1660F-2982-4094-86F3-E6A0E2C454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3DB35C-669E-4245-8D5C-E0D916B91C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E7E51C-D60D-4A12-BEE3-C6EE3C53EB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C951B5-2D13-4C7F-BDA2-D93C0DA79B4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EA0EF6-28C2-4812-B01B-944AF785F8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1ED195-6B85-4149-8D40-751920D7A5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3D655A-31A8-4909-B1CF-D170E7DA0D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15B1FB-2C50-4907-924A-BA8AA973C0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413654-CF28-47D7-B6AD-B08742488C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761846-B081-43C1-BFD2-D759BBF5E1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11D8DE-9AB0-4489-8A2E-9BB6EA599C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7D91C8-9537-4DD5-8815-6E0D6A23CA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55E8F0-C011-4AAF-96AA-7327E26F33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8409DD-D872-45FF-A195-092304E85E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9C61ED-7EEC-49AA-8FD3-656FE54A9A7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A379750-7276-4FFE-8718-08E88DB30E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22163A-904F-4B98-9E21-904443F9776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1EFAE52-ADCB-4418-A9E4-16E1EB5C56C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BA5311-922C-4363-B4A2-35D2C53FE9D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7D08D7-50DE-4B06-A4E6-68515074DB5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FAA68C-879A-43B1-8B37-5E5D7CBE64F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FF4752-ED08-4E5D-AD74-DEA89A08080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73DB4F4-ABEC-4E97-8475-A0FFC3660FA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24960C-C420-4A43-961E-8BC08DCBA42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695F52-3A37-4DEF-B817-349A158005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62D3373-4CE8-4731-BE6F-4053E729583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7D92855-FFD2-43F8-B03B-E01E98E897B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F0031D1-3E36-466D-96C3-4B8190C20F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4DE2C18-DAEB-4B91-B63F-7087E93F9A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C60D9223-C87A-4381-BA80-1EF603153794}"/>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4FD5FDC1-74B4-43A0-94D0-30F66114ACF9}"/>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B9043F39-50DE-4283-96C5-2E221557F908}"/>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4922F059-39A0-427C-BD90-B91DBC173746}"/>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3319F7DB-260D-436C-9E44-3D28E30C73BF}"/>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67BC7720-DBC8-44B6-AFB9-95904D4F4939}"/>
            </a:ext>
          </a:extLst>
        </xdr:cNvPr>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E64D385F-258F-4D15-AF30-329E028A5BEE}"/>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65F84E1B-854B-42DE-B781-17CAE1F41292}"/>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3582101F-E5E7-4C52-AAB9-4DD308B7DBBE}"/>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A91CB6BA-CAEA-49B3-A334-DC25264A6BFC}"/>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4EFF6F42-AC07-40D1-A727-C7425ACE6CB6}"/>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3F720B-399F-46C0-AB55-532F576665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FC1AAC-6D13-4637-927B-B915CE5B95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73E3F2-99E0-47AE-85E4-85E75E05D6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BE75A6-2F8C-4BF9-846F-DD0A5E8337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CE2476-24A9-4EA0-9FA5-E49FB1730C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a:extLst>
            <a:ext uri="{FF2B5EF4-FFF2-40B4-BE49-F238E27FC236}">
              <a16:creationId xmlns:a16="http://schemas.microsoft.com/office/drawing/2014/main" id="{1A4AD51E-2C7D-42DA-AFB3-DB84F45B3FA4}"/>
            </a:ext>
          </a:extLst>
        </xdr:cNvPr>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65876</xdr:rowOff>
    </xdr:from>
    <xdr:ext cx="405111" cy="259045"/>
    <xdr:sp macro="" textlink="">
      <xdr:nvSpPr>
        <xdr:cNvPr id="75" name="【図書館】&#10;有形固定資産減価償却率該当値テキスト">
          <a:extLst>
            <a:ext uri="{FF2B5EF4-FFF2-40B4-BE49-F238E27FC236}">
              <a16:creationId xmlns:a16="http://schemas.microsoft.com/office/drawing/2014/main" id="{EC7946D5-842D-438C-9278-2720B3C95C36}"/>
            </a:ext>
          </a:extLst>
        </xdr:cNvPr>
        <xdr:cNvSpPr txBox="1"/>
      </xdr:nvSpPr>
      <xdr:spPr>
        <a:xfrm>
          <a:off x="4673600"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a:extLst>
            <a:ext uri="{FF2B5EF4-FFF2-40B4-BE49-F238E27FC236}">
              <a16:creationId xmlns:a16="http://schemas.microsoft.com/office/drawing/2014/main" id="{CC972405-161E-4B68-8B7E-C20EB9C93AF8}"/>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138249</xdr:rowOff>
    </xdr:to>
    <xdr:cxnSp macro="">
      <xdr:nvCxnSpPr>
        <xdr:cNvPr id="77" name="直線コネクタ 76">
          <a:extLst>
            <a:ext uri="{FF2B5EF4-FFF2-40B4-BE49-F238E27FC236}">
              <a16:creationId xmlns:a16="http://schemas.microsoft.com/office/drawing/2014/main" id="{A16FA751-D429-414B-A440-B7DD765EB976}"/>
            </a:ext>
          </a:extLst>
        </xdr:cNvPr>
        <xdr:cNvCxnSpPr/>
      </xdr:nvCxnSpPr>
      <xdr:spPr>
        <a:xfrm>
          <a:off x="3797300" y="64770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a:extLst>
            <a:ext uri="{FF2B5EF4-FFF2-40B4-BE49-F238E27FC236}">
              <a16:creationId xmlns:a16="http://schemas.microsoft.com/office/drawing/2014/main" id="{CE11C94A-D1BF-4540-ACD9-DD5A041D45B5}"/>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133350</xdr:rowOff>
    </xdr:to>
    <xdr:cxnSp macro="">
      <xdr:nvCxnSpPr>
        <xdr:cNvPr id="79" name="直線コネクタ 78">
          <a:extLst>
            <a:ext uri="{FF2B5EF4-FFF2-40B4-BE49-F238E27FC236}">
              <a16:creationId xmlns:a16="http://schemas.microsoft.com/office/drawing/2014/main" id="{BC0DC226-3508-445B-9B7C-3CFCC6B8B80E}"/>
            </a:ext>
          </a:extLst>
        </xdr:cNvPr>
        <xdr:cNvCxnSpPr/>
      </xdr:nvCxnSpPr>
      <xdr:spPr>
        <a:xfrm>
          <a:off x="2908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72753</xdr:rowOff>
    </xdr:from>
    <xdr:to>
      <xdr:col>10</xdr:col>
      <xdr:colOff>165100</xdr:colOff>
      <xdr:row>38</xdr:row>
      <xdr:rowOff>2903</xdr:rowOff>
    </xdr:to>
    <xdr:sp macro="" textlink="">
      <xdr:nvSpPr>
        <xdr:cNvPr id="80" name="楕円 79">
          <a:extLst>
            <a:ext uri="{FF2B5EF4-FFF2-40B4-BE49-F238E27FC236}">
              <a16:creationId xmlns:a16="http://schemas.microsoft.com/office/drawing/2014/main" id="{BB0E0B60-8611-46CD-8B15-F855896BEC96}"/>
            </a:ext>
          </a:extLst>
        </xdr:cNvPr>
        <xdr:cNvSpPr/>
      </xdr:nvSpPr>
      <xdr:spPr>
        <a:xfrm>
          <a:off x="1968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123553</xdr:rowOff>
    </xdr:to>
    <xdr:cxnSp macro="">
      <xdr:nvCxnSpPr>
        <xdr:cNvPr id="81" name="直線コネクタ 80">
          <a:extLst>
            <a:ext uri="{FF2B5EF4-FFF2-40B4-BE49-F238E27FC236}">
              <a16:creationId xmlns:a16="http://schemas.microsoft.com/office/drawing/2014/main" id="{89429963-36AC-4E94-83DB-C25D45D80E59}"/>
            </a:ext>
          </a:extLst>
        </xdr:cNvPr>
        <xdr:cNvCxnSpPr/>
      </xdr:nvCxnSpPr>
      <xdr:spPr>
        <a:xfrm flipV="1">
          <a:off x="2019300" y="644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41728</xdr:rowOff>
    </xdr:from>
    <xdr:to>
      <xdr:col>6</xdr:col>
      <xdr:colOff>38100</xdr:colOff>
      <xdr:row>37</xdr:row>
      <xdr:rowOff>143328</xdr:rowOff>
    </xdr:to>
    <xdr:sp macro="" textlink="">
      <xdr:nvSpPr>
        <xdr:cNvPr id="82" name="楕円 81">
          <a:extLst>
            <a:ext uri="{FF2B5EF4-FFF2-40B4-BE49-F238E27FC236}">
              <a16:creationId xmlns:a16="http://schemas.microsoft.com/office/drawing/2014/main" id="{97EFBA6B-FDE3-40AE-AFB2-3C878887342F}"/>
            </a:ext>
          </a:extLst>
        </xdr:cNvPr>
        <xdr:cNvSpPr/>
      </xdr:nvSpPr>
      <xdr:spPr>
        <a:xfrm>
          <a:off x="1079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92528</xdr:rowOff>
    </xdr:from>
    <xdr:to>
      <xdr:col>10</xdr:col>
      <xdr:colOff>114300</xdr:colOff>
      <xdr:row>37</xdr:row>
      <xdr:rowOff>123553</xdr:rowOff>
    </xdr:to>
    <xdr:cxnSp macro="">
      <xdr:nvCxnSpPr>
        <xdr:cNvPr id="83" name="直線コネクタ 82">
          <a:extLst>
            <a:ext uri="{FF2B5EF4-FFF2-40B4-BE49-F238E27FC236}">
              <a16:creationId xmlns:a16="http://schemas.microsoft.com/office/drawing/2014/main" id="{B9C83F4C-FE37-4BC3-9D86-59FDB0B7DEB6}"/>
            </a:ext>
          </a:extLst>
        </xdr:cNvPr>
        <xdr:cNvCxnSpPr/>
      </xdr:nvCxnSpPr>
      <xdr:spPr>
        <a:xfrm>
          <a:off x="1130300" y="643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634F14D9-8792-4363-9E10-0C5CEBC485B7}"/>
            </a:ext>
          </a:extLst>
        </xdr:cNvPr>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5ED9501D-FA2D-4C63-A4BF-9E2EE57F27F7}"/>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64762CD1-5069-4D1A-BC52-D4188FCDB79C}"/>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2E7B6B1F-C664-46BD-A457-9A7EC927E869}"/>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a:extLst>
            <a:ext uri="{FF2B5EF4-FFF2-40B4-BE49-F238E27FC236}">
              <a16:creationId xmlns:a16="http://schemas.microsoft.com/office/drawing/2014/main" id="{2216E734-E75C-4011-92AF-2D89E92DBF4B}"/>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9" name="n_2mainValue【図書館】&#10;有形固定資産減価償却率">
          <a:extLst>
            <a:ext uri="{FF2B5EF4-FFF2-40B4-BE49-F238E27FC236}">
              <a16:creationId xmlns:a16="http://schemas.microsoft.com/office/drawing/2014/main" id="{25724E09-FF78-4498-BE9A-797D2DB6D437}"/>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90" name="n_3mainValue【図書館】&#10;有形固定資産減価償却率">
          <a:extLst>
            <a:ext uri="{FF2B5EF4-FFF2-40B4-BE49-F238E27FC236}">
              <a16:creationId xmlns:a16="http://schemas.microsoft.com/office/drawing/2014/main" id="{F10971DD-347A-47ED-AA1F-CEC71E1E0A44}"/>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140E777C-5F17-4DF6-B207-3DB72FF97DA2}"/>
            </a:ext>
          </a:extLst>
        </xdr:cNvPr>
        <xdr:cNvSpPr txBox="1"/>
      </xdr:nvSpPr>
      <xdr:spPr>
        <a:xfrm>
          <a:off x="927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7EF0F84-0DBB-4B1A-969E-EA3A18BE2B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E5B2674-7CF6-4B99-93D4-97D39DDDBA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1F04704-889F-4E15-8CF1-774ABFAED0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FF617D3-E295-4FF9-AC8A-5CFEFEAF61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950271-0509-433C-BF5D-738EBEF82E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A3046B8-AC76-4164-B289-6D1CF804F5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A21C3E6-FB07-4BE8-8228-C2989ED617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4D13D31-B627-496B-95F7-7A7CDEB507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92D5EB9-EADA-4F2D-BA91-79F406EDE20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41C9C80-C701-4C50-BFFA-B77B354351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A1EF963-577A-45EC-A1D2-358ECA8449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3254B39-C204-49FE-8ADA-2658F7C6AF3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EF8FB7E-B13F-4F39-8A11-35A668CB158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D8350A3-0CC8-45E4-9175-99A558C716D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9D213F5-0E44-472E-BC8E-7CF764AE082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EB25A6F-2F2D-49A5-BE39-251FD8EA905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0C8FF3F-1B39-4063-B361-605A1E8AD1E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3352E27-2D83-441D-8BD4-353039E695B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5E37427-BAC8-4FF5-8B3E-B0C203162F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55F270E-098C-4063-A02F-1AA5EA8FF99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69A6C47-C26E-4CD9-92F1-093B8C080C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4E205816-9937-452F-94CE-FBCB261E868A}"/>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0FC3BAB8-1659-4490-9698-8CEC23391A6F}"/>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C56D11D3-F3AC-4CF1-ADC8-21DE0FC8C022}"/>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0D9B0D9A-6E1A-46B4-9CE9-6A5058E7AB27}"/>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603F29E8-16CE-43E5-8E26-78C1C13DAEFB}"/>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a:extLst>
            <a:ext uri="{FF2B5EF4-FFF2-40B4-BE49-F238E27FC236}">
              <a16:creationId xmlns:a16="http://schemas.microsoft.com/office/drawing/2014/main" id="{7F16479E-F2CB-48CB-B942-C9CB21FF84C3}"/>
            </a:ext>
          </a:extLst>
        </xdr:cNvPr>
        <xdr:cNvSpPr txBox="1"/>
      </xdr:nvSpPr>
      <xdr:spPr>
        <a:xfrm>
          <a:off x="10515600" y="66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2E7884E2-4574-45E0-96AC-77EB4F557D0E}"/>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51883064-F6E9-497C-B011-4E3F53FC55D8}"/>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1" name="フローチャート: 判断 120">
          <a:extLst>
            <a:ext uri="{FF2B5EF4-FFF2-40B4-BE49-F238E27FC236}">
              <a16:creationId xmlns:a16="http://schemas.microsoft.com/office/drawing/2014/main" id="{B75FB44B-A519-4E42-A748-821857F6EAB5}"/>
            </a:ext>
          </a:extLst>
        </xdr:cNvPr>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146558</xdr:rowOff>
    </xdr:from>
    <xdr:to>
      <xdr:col>41</xdr:col>
      <xdr:colOff>101600</xdr:colOff>
      <xdr:row>38</xdr:row>
      <xdr:rowOff>76708</xdr:rowOff>
    </xdr:to>
    <xdr:sp macro="" textlink="">
      <xdr:nvSpPr>
        <xdr:cNvPr id="122" name="フローチャート: 判断 121">
          <a:extLst>
            <a:ext uri="{FF2B5EF4-FFF2-40B4-BE49-F238E27FC236}">
              <a16:creationId xmlns:a16="http://schemas.microsoft.com/office/drawing/2014/main" id="{D159F76A-58B8-43A0-95DB-9FA1188212A0}"/>
            </a:ext>
          </a:extLst>
        </xdr:cNvPr>
        <xdr:cNvSpPr/>
      </xdr:nvSpPr>
      <xdr:spPr>
        <a:xfrm>
          <a:off x="7810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53F98872-E3D6-45D1-9F1D-D98F71BAA9E9}"/>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FF0DB5-DE0F-46A3-96A9-5F48BE8D3A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FD62DA3-BD50-4BE3-9A74-86453F385B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E80573-EE89-42A1-B8CF-9363933901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CF2677A-3200-4215-8552-69E8F4B304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EC8835F-15A2-4C31-8EAA-D342925280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153416</xdr:rowOff>
    </xdr:from>
    <xdr:to>
      <xdr:col>55</xdr:col>
      <xdr:colOff>50800</xdr:colOff>
      <xdr:row>37</xdr:row>
      <xdr:rowOff>83566</xdr:rowOff>
    </xdr:to>
    <xdr:sp macro="" textlink="">
      <xdr:nvSpPr>
        <xdr:cNvPr id="129" name="楕円 128">
          <a:extLst>
            <a:ext uri="{FF2B5EF4-FFF2-40B4-BE49-F238E27FC236}">
              <a16:creationId xmlns:a16="http://schemas.microsoft.com/office/drawing/2014/main" id="{9B7189A7-AA52-46A9-9D1F-F258D8806383}"/>
            </a:ext>
          </a:extLst>
        </xdr:cNvPr>
        <xdr:cNvSpPr/>
      </xdr:nvSpPr>
      <xdr:spPr>
        <a:xfrm>
          <a:off x="10426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4843</xdr:rowOff>
    </xdr:from>
    <xdr:ext cx="469744" cy="259045"/>
    <xdr:sp macro="" textlink="">
      <xdr:nvSpPr>
        <xdr:cNvPr id="130" name="【図書館】&#10;一人当たり面積該当値テキスト">
          <a:extLst>
            <a:ext uri="{FF2B5EF4-FFF2-40B4-BE49-F238E27FC236}">
              <a16:creationId xmlns:a16="http://schemas.microsoft.com/office/drawing/2014/main" id="{74DAFD37-AB11-43DD-84C1-F8569BED902C}"/>
            </a:ext>
          </a:extLst>
        </xdr:cNvPr>
        <xdr:cNvSpPr txBox="1"/>
      </xdr:nvSpPr>
      <xdr:spPr>
        <a:xfrm>
          <a:off x="105156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167132</xdr:rowOff>
    </xdr:from>
    <xdr:to>
      <xdr:col>50</xdr:col>
      <xdr:colOff>165100</xdr:colOff>
      <xdr:row>37</xdr:row>
      <xdr:rowOff>97282</xdr:rowOff>
    </xdr:to>
    <xdr:sp macro="" textlink="">
      <xdr:nvSpPr>
        <xdr:cNvPr id="131" name="楕円 130">
          <a:extLst>
            <a:ext uri="{FF2B5EF4-FFF2-40B4-BE49-F238E27FC236}">
              <a16:creationId xmlns:a16="http://schemas.microsoft.com/office/drawing/2014/main" id="{8F121792-8891-40E4-8BF6-83498B53C190}"/>
            </a:ext>
          </a:extLst>
        </xdr:cNvPr>
        <xdr:cNvSpPr/>
      </xdr:nvSpPr>
      <xdr:spPr>
        <a:xfrm>
          <a:off x="9588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32766</xdr:rowOff>
    </xdr:from>
    <xdr:to>
      <xdr:col>55</xdr:col>
      <xdr:colOff>0</xdr:colOff>
      <xdr:row>37</xdr:row>
      <xdr:rowOff>46482</xdr:rowOff>
    </xdr:to>
    <xdr:cxnSp macro="">
      <xdr:nvCxnSpPr>
        <xdr:cNvPr id="132" name="直線コネクタ 131">
          <a:extLst>
            <a:ext uri="{FF2B5EF4-FFF2-40B4-BE49-F238E27FC236}">
              <a16:creationId xmlns:a16="http://schemas.microsoft.com/office/drawing/2014/main" id="{B1E2FABC-B680-49EA-AE7D-9A93E937120B}"/>
            </a:ext>
          </a:extLst>
        </xdr:cNvPr>
        <xdr:cNvCxnSpPr/>
      </xdr:nvCxnSpPr>
      <xdr:spPr>
        <a:xfrm flipV="1">
          <a:off x="9639300" y="63764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9398</xdr:rowOff>
    </xdr:from>
    <xdr:to>
      <xdr:col>46</xdr:col>
      <xdr:colOff>38100</xdr:colOff>
      <xdr:row>37</xdr:row>
      <xdr:rowOff>110998</xdr:rowOff>
    </xdr:to>
    <xdr:sp macro="" textlink="">
      <xdr:nvSpPr>
        <xdr:cNvPr id="133" name="楕円 132">
          <a:extLst>
            <a:ext uri="{FF2B5EF4-FFF2-40B4-BE49-F238E27FC236}">
              <a16:creationId xmlns:a16="http://schemas.microsoft.com/office/drawing/2014/main" id="{993CE8BD-9739-4BE7-96B9-2EF4D7027623}"/>
            </a:ext>
          </a:extLst>
        </xdr:cNvPr>
        <xdr:cNvSpPr/>
      </xdr:nvSpPr>
      <xdr:spPr>
        <a:xfrm>
          <a:off x="8699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46482</xdr:rowOff>
    </xdr:from>
    <xdr:to>
      <xdr:col>50</xdr:col>
      <xdr:colOff>114300</xdr:colOff>
      <xdr:row>37</xdr:row>
      <xdr:rowOff>60198</xdr:rowOff>
    </xdr:to>
    <xdr:cxnSp macro="">
      <xdr:nvCxnSpPr>
        <xdr:cNvPr id="134" name="直線コネクタ 133">
          <a:extLst>
            <a:ext uri="{FF2B5EF4-FFF2-40B4-BE49-F238E27FC236}">
              <a16:creationId xmlns:a16="http://schemas.microsoft.com/office/drawing/2014/main" id="{D1064CDC-360E-49A0-A19D-68C9CB073A70}"/>
            </a:ext>
          </a:extLst>
        </xdr:cNvPr>
        <xdr:cNvCxnSpPr/>
      </xdr:nvCxnSpPr>
      <xdr:spPr>
        <a:xfrm flipV="1">
          <a:off x="8750300" y="639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27686</xdr:rowOff>
    </xdr:from>
    <xdr:to>
      <xdr:col>41</xdr:col>
      <xdr:colOff>101600</xdr:colOff>
      <xdr:row>37</xdr:row>
      <xdr:rowOff>129286</xdr:rowOff>
    </xdr:to>
    <xdr:sp macro="" textlink="">
      <xdr:nvSpPr>
        <xdr:cNvPr id="135" name="楕円 134">
          <a:extLst>
            <a:ext uri="{FF2B5EF4-FFF2-40B4-BE49-F238E27FC236}">
              <a16:creationId xmlns:a16="http://schemas.microsoft.com/office/drawing/2014/main" id="{989A77C5-6743-4A0A-88E4-1DACD22ACCDD}"/>
            </a:ext>
          </a:extLst>
        </xdr:cNvPr>
        <xdr:cNvSpPr/>
      </xdr:nvSpPr>
      <xdr:spPr>
        <a:xfrm>
          <a:off x="7810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60198</xdr:rowOff>
    </xdr:from>
    <xdr:to>
      <xdr:col>45</xdr:col>
      <xdr:colOff>177800</xdr:colOff>
      <xdr:row>37</xdr:row>
      <xdr:rowOff>78486</xdr:rowOff>
    </xdr:to>
    <xdr:cxnSp macro="">
      <xdr:nvCxnSpPr>
        <xdr:cNvPr id="136" name="直線コネクタ 135">
          <a:extLst>
            <a:ext uri="{FF2B5EF4-FFF2-40B4-BE49-F238E27FC236}">
              <a16:creationId xmlns:a16="http://schemas.microsoft.com/office/drawing/2014/main" id="{9CA6C01F-2E47-48D4-AF94-C78A710B7DFD}"/>
            </a:ext>
          </a:extLst>
        </xdr:cNvPr>
        <xdr:cNvCxnSpPr/>
      </xdr:nvCxnSpPr>
      <xdr:spPr>
        <a:xfrm flipV="1">
          <a:off x="7861300" y="64038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7" name="楕円 136">
          <a:extLst>
            <a:ext uri="{FF2B5EF4-FFF2-40B4-BE49-F238E27FC236}">
              <a16:creationId xmlns:a16="http://schemas.microsoft.com/office/drawing/2014/main" id="{F22A13BE-4758-4987-9734-E4E088DAB6F4}"/>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78486</xdr:rowOff>
    </xdr:from>
    <xdr:to>
      <xdr:col>41</xdr:col>
      <xdr:colOff>50800</xdr:colOff>
      <xdr:row>37</xdr:row>
      <xdr:rowOff>87630</xdr:rowOff>
    </xdr:to>
    <xdr:cxnSp macro="">
      <xdr:nvCxnSpPr>
        <xdr:cNvPr id="138" name="直線コネクタ 137">
          <a:extLst>
            <a:ext uri="{FF2B5EF4-FFF2-40B4-BE49-F238E27FC236}">
              <a16:creationId xmlns:a16="http://schemas.microsoft.com/office/drawing/2014/main" id="{A6992342-3735-4189-95AE-54AF141B0FFB}"/>
            </a:ext>
          </a:extLst>
        </xdr:cNvPr>
        <xdr:cNvCxnSpPr/>
      </xdr:nvCxnSpPr>
      <xdr:spPr>
        <a:xfrm flipV="1">
          <a:off x="6972300" y="6422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1C81A95A-7CA1-44FD-A676-8A00558E6A91}"/>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129557</xdr:rowOff>
    </xdr:from>
    <xdr:ext cx="469744" cy="259045"/>
    <xdr:sp macro="" textlink="">
      <xdr:nvSpPr>
        <xdr:cNvPr id="140" name="n_2aveValue【図書館】&#10;一人当たり面積">
          <a:extLst>
            <a:ext uri="{FF2B5EF4-FFF2-40B4-BE49-F238E27FC236}">
              <a16:creationId xmlns:a16="http://schemas.microsoft.com/office/drawing/2014/main" id="{CE9B7104-B883-44AC-9C66-3DC2D20D6D1D}"/>
            </a:ext>
          </a:extLst>
        </xdr:cNvPr>
        <xdr:cNvSpPr txBox="1"/>
      </xdr:nvSpPr>
      <xdr:spPr>
        <a:xfrm>
          <a:off x="8515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67835</xdr:rowOff>
    </xdr:from>
    <xdr:ext cx="469744" cy="259045"/>
    <xdr:sp macro="" textlink="">
      <xdr:nvSpPr>
        <xdr:cNvPr id="141" name="n_3aveValue【図書館】&#10;一人当たり面積">
          <a:extLst>
            <a:ext uri="{FF2B5EF4-FFF2-40B4-BE49-F238E27FC236}">
              <a16:creationId xmlns:a16="http://schemas.microsoft.com/office/drawing/2014/main" id="{F208EC75-8859-40A2-A201-C7CC9498F5B8}"/>
            </a:ext>
          </a:extLst>
        </xdr:cNvPr>
        <xdr:cNvSpPr txBox="1"/>
      </xdr:nvSpPr>
      <xdr:spPr>
        <a:xfrm>
          <a:off x="7626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80E646F8-1861-4BF3-B2AC-DC5F7C4243BA}"/>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113809</xdr:rowOff>
    </xdr:from>
    <xdr:ext cx="469744" cy="259045"/>
    <xdr:sp macro="" textlink="">
      <xdr:nvSpPr>
        <xdr:cNvPr id="143" name="n_1mainValue【図書館】&#10;一人当たり面積">
          <a:extLst>
            <a:ext uri="{FF2B5EF4-FFF2-40B4-BE49-F238E27FC236}">
              <a16:creationId xmlns:a16="http://schemas.microsoft.com/office/drawing/2014/main" id="{1F0FEBC4-4417-417C-A4B1-54F78B7D7FBE}"/>
            </a:ext>
          </a:extLst>
        </xdr:cNvPr>
        <xdr:cNvSpPr txBox="1"/>
      </xdr:nvSpPr>
      <xdr:spPr>
        <a:xfrm>
          <a:off x="9391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127525</xdr:rowOff>
    </xdr:from>
    <xdr:ext cx="469744" cy="259045"/>
    <xdr:sp macro="" textlink="">
      <xdr:nvSpPr>
        <xdr:cNvPr id="144" name="n_2mainValue【図書館】&#10;一人当たり面積">
          <a:extLst>
            <a:ext uri="{FF2B5EF4-FFF2-40B4-BE49-F238E27FC236}">
              <a16:creationId xmlns:a16="http://schemas.microsoft.com/office/drawing/2014/main" id="{8D6A0071-806B-4649-93D4-B98237F1971E}"/>
            </a:ext>
          </a:extLst>
        </xdr:cNvPr>
        <xdr:cNvSpPr txBox="1"/>
      </xdr:nvSpPr>
      <xdr:spPr>
        <a:xfrm>
          <a:off x="8515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145813</xdr:rowOff>
    </xdr:from>
    <xdr:ext cx="469744" cy="259045"/>
    <xdr:sp macro="" textlink="">
      <xdr:nvSpPr>
        <xdr:cNvPr id="145" name="n_3mainValue【図書館】&#10;一人当たり面積">
          <a:extLst>
            <a:ext uri="{FF2B5EF4-FFF2-40B4-BE49-F238E27FC236}">
              <a16:creationId xmlns:a16="http://schemas.microsoft.com/office/drawing/2014/main" id="{482C9E3E-915F-4B20-BA23-29F4AC635135}"/>
            </a:ext>
          </a:extLst>
        </xdr:cNvPr>
        <xdr:cNvSpPr txBox="1"/>
      </xdr:nvSpPr>
      <xdr:spPr>
        <a:xfrm>
          <a:off x="76264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6" name="n_4mainValue【図書館】&#10;一人当たり面積">
          <a:extLst>
            <a:ext uri="{FF2B5EF4-FFF2-40B4-BE49-F238E27FC236}">
              <a16:creationId xmlns:a16="http://schemas.microsoft.com/office/drawing/2014/main" id="{6CB68740-1E20-4577-90CA-2618807AF2E5}"/>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81F2716-40CA-4EC0-AD8C-C4E82CB1FF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98E74C2-4C3D-4234-82E5-C1DCBFFC29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A1FE82A-1313-44F3-A9F6-4632F11E92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0DF6186-B396-45C2-9D6A-5A032014AC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2330D81-587D-46B9-8801-140C02CC91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003DAF8-E826-4058-B326-9465EB567A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DC5C277-4C4E-4F78-9D72-CE065F62AB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70B2E1F-7527-41D2-BA4F-124EBA4118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2BB50E-95E4-4196-A6BC-2283D1D396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720DE41-0A2C-49CB-A1B5-427AAC5343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B254F41-31DA-4669-9192-10B10719BE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972D91C-9F29-48D3-BC36-D41A6C2F12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CA02F873-7D4C-47FA-A4C3-DA39D2843E9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57DAAE0-88A9-48E3-B503-8C8B589CA6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9AEE014-8588-4CC4-A364-37B6EB651BF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E8477C6-1964-4BCA-8C51-8E446786D4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B6A3C0B5-4026-4F2E-A92F-AF4A477019A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8DEB798-32CE-4948-8C0D-F8A5578326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96823D0-C5AD-4F76-BED8-B24D5245FA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A5FE294-9A74-488B-87AA-5A9DA90559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D89DCB4E-9C9D-4877-BA20-158B25DBFF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8649E6A-E5C1-40B1-8E98-D21542DF0F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F698F0A-44EE-44E0-BDAF-BBF75293BE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F735989-F4A4-45E3-BCAE-73C75B3BA3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357B77C6-057E-4BAE-B130-DE7781A957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33E2A63-9912-48BA-BEED-6BA64BBE74D4}"/>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FCB8B9B2-5D8E-470A-B716-1F7C95EF7D7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340BCC88-F411-43D4-BC97-EC2C17A5E83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894F396C-5B5B-43B4-81F9-48A8C8C8C17F}"/>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840E7B01-BE1C-4FD8-B30E-5201B61853C5}"/>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D6562E2-99C6-45EB-8464-1596125CA2C2}"/>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5CD17217-BAF9-4DE8-B129-FE96239DA3E2}"/>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D9EE05B0-1EC3-481A-8AC6-044C63A93817}"/>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0" name="フローチャート: 判断 179">
          <a:extLst>
            <a:ext uri="{FF2B5EF4-FFF2-40B4-BE49-F238E27FC236}">
              <a16:creationId xmlns:a16="http://schemas.microsoft.com/office/drawing/2014/main" id="{DDEDA027-39BA-4105-A78F-A91A04885CF8}"/>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1" name="フローチャート: 判断 180">
          <a:extLst>
            <a:ext uri="{FF2B5EF4-FFF2-40B4-BE49-F238E27FC236}">
              <a16:creationId xmlns:a16="http://schemas.microsoft.com/office/drawing/2014/main" id="{1B93E9C6-CDDD-4671-B577-8CADC6B2103C}"/>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2" name="フローチャート: 判断 181">
          <a:extLst>
            <a:ext uri="{FF2B5EF4-FFF2-40B4-BE49-F238E27FC236}">
              <a16:creationId xmlns:a16="http://schemas.microsoft.com/office/drawing/2014/main" id="{87494650-3806-4DDC-88BB-62A08614544B}"/>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03A7FF5-157C-45B1-A883-AE1FC99D9C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061A1AF-812D-499B-9BDC-E36B6BC8B2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03229B-E0F2-44C1-946F-F01BE9FF6D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A1CEAF-B6CF-4305-8F4D-505180860F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959D39F-6363-41F8-AC2A-016F391890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141877</xdr:rowOff>
    </xdr:from>
    <xdr:to>
      <xdr:col>24</xdr:col>
      <xdr:colOff>114300</xdr:colOff>
      <xdr:row>63</xdr:row>
      <xdr:rowOff>72027</xdr:rowOff>
    </xdr:to>
    <xdr:sp macro="" textlink="">
      <xdr:nvSpPr>
        <xdr:cNvPr id="188" name="楕円 187">
          <a:extLst>
            <a:ext uri="{FF2B5EF4-FFF2-40B4-BE49-F238E27FC236}">
              <a16:creationId xmlns:a16="http://schemas.microsoft.com/office/drawing/2014/main" id="{1365C171-8E56-44FC-989E-FB153BF543BE}"/>
            </a:ext>
          </a:extLst>
        </xdr:cNvPr>
        <xdr:cNvSpPr/>
      </xdr:nvSpPr>
      <xdr:spPr>
        <a:xfrm>
          <a:off x="4584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120304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C72337B-9EC5-45C7-BBEE-2746427B4D29}"/>
            </a:ext>
          </a:extLst>
        </xdr:cNvPr>
        <xdr:cNvSpPr txBox="1"/>
      </xdr:nvSpPr>
      <xdr:spPr>
        <a:xfrm>
          <a:off x="4673600"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102688</xdr:rowOff>
    </xdr:from>
    <xdr:to>
      <xdr:col>20</xdr:col>
      <xdr:colOff>38100</xdr:colOff>
      <xdr:row>63</xdr:row>
      <xdr:rowOff>32838</xdr:rowOff>
    </xdr:to>
    <xdr:sp macro="" textlink="">
      <xdr:nvSpPr>
        <xdr:cNvPr id="190" name="楕円 189">
          <a:extLst>
            <a:ext uri="{FF2B5EF4-FFF2-40B4-BE49-F238E27FC236}">
              <a16:creationId xmlns:a16="http://schemas.microsoft.com/office/drawing/2014/main" id="{F1D76E71-29A3-443E-AAB8-5C8B61DEDC0C}"/>
            </a:ext>
          </a:extLst>
        </xdr:cNvPr>
        <xdr:cNvSpPr/>
      </xdr:nvSpPr>
      <xdr:spPr>
        <a:xfrm>
          <a:off x="3746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21227</xdr:rowOff>
    </xdr:to>
    <xdr:cxnSp macro="">
      <xdr:nvCxnSpPr>
        <xdr:cNvPr id="191" name="直線コネクタ 190">
          <a:extLst>
            <a:ext uri="{FF2B5EF4-FFF2-40B4-BE49-F238E27FC236}">
              <a16:creationId xmlns:a16="http://schemas.microsoft.com/office/drawing/2014/main" id="{7F4AB6A4-4488-48CC-994E-1E3ABD1A66B3}"/>
            </a:ext>
          </a:extLst>
        </xdr:cNvPr>
        <xdr:cNvCxnSpPr/>
      </xdr:nvCxnSpPr>
      <xdr:spPr>
        <a:xfrm>
          <a:off x="3797300" y="107833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70031</xdr:rowOff>
    </xdr:from>
    <xdr:to>
      <xdr:col>15</xdr:col>
      <xdr:colOff>101600</xdr:colOff>
      <xdr:row>63</xdr:row>
      <xdr:rowOff>181</xdr:rowOff>
    </xdr:to>
    <xdr:sp macro="" textlink="">
      <xdr:nvSpPr>
        <xdr:cNvPr id="192" name="楕円 191">
          <a:extLst>
            <a:ext uri="{FF2B5EF4-FFF2-40B4-BE49-F238E27FC236}">
              <a16:creationId xmlns:a16="http://schemas.microsoft.com/office/drawing/2014/main" id="{240A252C-8A75-4CE0-A08F-33AEE9003988}"/>
            </a:ext>
          </a:extLst>
        </xdr:cNvPr>
        <xdr:cNvSpPr/>
      </xdr:nvSpPr>
      <xdr:spPr>
        <a:xfrm>
          <a:off x="2857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62</xdr:row>
      <xdr:rowOff>153488</xdr:rowOff>
    </xdr:to>
    <xdr:cxnSp macro="">
      <xdr:nvCxnSpPr>
        <xdr:cNvPr id="193" name="直線コネクタ 192">
          <a:extLst>
            <a:ext uri="{FF2B5EF4-FFF2-40B4-BE49-F238E27FC236}">
              <a16:creationId xmlns:a16="http://schemas.microsoft.com/office/drawing/2014/main" id="{785CF1E7-4135-471C-A06F-8D42EE9575DF}"/>
            </a:ext>
          </a:extLst>
        </xdr:cNvPr>
        <xdr:cNvCxnSpPr/>
      </xdr:nvCxnSpPr>
      <xdr:spPr>
        <a:xfrm>
          <a:off x="2908300" y="10750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4" name="楕円 193">
          <a:extLst>
            <a:ext uri="{FF2B5EF4-FFF2-40B4-BE49-F238E27FC236}">
              <a16:creationId xmlns:a16="http://schemas.microsoft.com/office/drawing/2014/main" id="{948B4489-D5DD-4C3A-9EDF-BD2D861FC1B8}"/>
            </a:ext>
          </a:extLst>
        </xdr:cNvPr>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137160</xdr:rowOff>
    </xdr:to>
    <xdr:cxnSp macro="">
      <xdr:nvCxnSpPr>
        <xdr:cNvPr id="195" name="直線コネクタ 194">
          <a:extLst>
            <a:ext uri="{FF2B5EF4-FFF2-40B4-BE49-F238E27FC236}">
              <a16:creationId xmlns:a16="http://schemas.microsoft.com/office/drawing/2014/main" id="{320B2936-F7D0-42F6-BBC3-DD5D3AFC4249}"/>
            </a:ext>
          </a:extLst>
        </xdr:cNvPr>
        <xdr:cNvCxnSpPr/>
      </xdr:nvCxnSpPr>
      <xdr:spPr>
        <a:xfrm flipV="1">
          <a:off x="2019300" y="107507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58601</xdr:rowOff>
    </xdr:from>
    <xdr:to>
      <xdr:col>6</xdr:col>
      <xdr:colOff>38100</xdr:colOff>
      <xdr:row>62</xdr:row>
      <xdr:rowOff>160201</xdr:rowOff>
    </xdr:to>
    <xdr:sp macro="" textlink="">
      <xdr:nvSpPr>
        <xdr:cNvPr id="196" name="楕円 195">
          <a:extLst>
            <a:ext uri="{FF2B5EF4-FFF2-40B4-BE49-F238E27FC236}">
              <a16:creationId xmlns:a16="http://schemas.microsoft.com/office/drawing/2014/main" id="{537F20F3-6D31-486C-94F0-1F9C93213D72}"/>
            </a:ext>
          </a:extLst>
        </xdr:cNvPr>
        <xdr:cNvSpPr/>
      </xdr:nvSpPr>
      <xdr:spPr>
        <a:xfrm>
          <a:off x="1079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109401</xdr:rowOff>
    </xdr:from>
    <xdr:to>
      <xdr:col>10</xdr:col>
      <xdr:colOff>114300</xdr:colOff>
      <xdr:row>62</xdr:row>
      <xdr:rowOff>137160</xdr:rowOff>
    </xdr:to>
    <xdr:cxnSp macro="">
      <xdr:nvCxnSpPr>
        <xdr:cNvPr id="197" name="直線コネクタ 196">
          <a:extLst>
            <a:ext uri="{FF2B5EF4-FFF2-40B4-BE49-F238E27FC236}">
              <a16:creationId xmlns:a16="http://schemas.microsoft.com/office/drawing/2014/main" id="{2E8F2ED7-43E0-4193-9B6A-EFF3D2E27FD5}"/>
            </a:ext>
          </a:extLst>
        </xdr:cNvPr>
        <xdr:cNvCxnSpPr/>
      </xdr:nvCxnSpPr>
      <xdr:spPr>
        <a:xfrm>
          <a:off x="1130300" y="107393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id="{5A980BFF-8140-486D-A1BB-8A0CBF937F6B}"/>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99" name="n_2aveValue【体育館・プール】&#10;有形固定資産減価償却率">
          <a:extLst>
            <a:ext uri="{FF2B5EF4-FFF2-40B4-BE49-F238E27FC236}">
              <a16:creationId xmlns:a16="http://schemas.microsoft.com/office/drawing/2014/main" id="{50E68197-6972-4644-96C8-69C8D5BDE894}"/>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0" name="n_3aveValue【体育館・プール】&#10;有形固定資産減価償却率">
          <a:extLst>
            <a:ext uri="{FF2B5EF4-FFF2-40B4-BE49-F238E27FC236}">
              <a16:creationId xmlns:a16="http://schemas.microsoft.com/office/drawing/2014/main" id="{3886D956-4BBD-4730-9676-738DFAD5DB57}"/>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1" name="n_4aveValue【体育館・プール】&#10;有形固定資産減価償却率">
          <a:extLst>
            <a:ext uri="{FF2B5EF4-FFF2-40B4-BE49-F238E27FC236}">
              <a16:creationId xmlns:a16="http://schemas.microsoft.com/office/drawing/2014/main" id="{EA4A662C-9ABC-4756-93A7-4FF327362A04}"/>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23965</xdr:rowOff>
    </xdr:from>
    <xdr:ext cx="405111" cy="259045"/>
    <xdr:sp macro="" textlink="">
      <xdr:nvSpPr>
        <xdr:cNvPr id="202" name="n_1mainValue【体育館・プール】&#10;有形固定資産減価償却率">
          <a:extLst>
            <a:ext uri="{FF2B5EF4-FFF2-40B4-BE49-F238E27FC236}">
              <a16:creationId xmlns:a16="http://schemas.microsoft.com/office/drawing/2014/main" id="{B6DF0C3C-FC93-4C1C-8D2C-4C0BDA66DE94}"/>
            </a:ext>
          </a:extLst>
        </xdr:cNvPr>
        <xdr:cNvSpPr txBox="1"/>
      </xdr:nvSpPr>
      <xdr:spPr>
        <a:xfrm>
          <a:off x="3582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162758</xdr:rowOff>
    </xdr:from>
    <xdr:ext cx="405111" cy="259045"/>
    <xdr:sp macro="" textlink="">
      <xdr:nvSpPr>
        <xdr:cNvPr id="203" name="n_2mainValue【体育館・プール】&#10;有形固定資産減価償却率">
          <a:extLst>
            <a:ext uri="{FF2B5EF4-FFF2-40B4-BE49-F238E27FC236}">
              <a16:creationId xmlns:a16="http://schemas.microsoft.com/office/drawing/2014/main" id="{CF1A014C-C11D-4A89-8985-368D8C5C9713}"/>
            </a:ext>
          </a:extLst>
        </xdr:cNvPr>
        <xdr:cNvSpPr txBox="1"/>
      </xdr:nvSpPr>
      <xdr:spPr>
        <a:xfrm>
          <a:off x="2705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4" name="n_3mainValue【体育館・プール】&#10;有形固定資産減価償却率">
          <a:extLst>
            <a:ext uri="{FF2B5EF4-FFF2-40B4-BE49-F238E27FC236}">
              <a16:creationId xmlns:a16="http://schemas.microsoft.com/office/drawing/2014/main" id="{AC3B935D-721C-49E1-862E-90BBC380F1C1}"/>
            </a:ext>
          </a:extLst>
        </xdr:cNvPr>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151328</xdr:rowOff>
    </xdr:from>
    <xdr:ext cx="405111" cy="259045"/>
    <xdr:sp macro="" textlink="">
      <xdr:nvSpPr>
        <xdr:cNvPr id="205" name="n_4mainValue【体育館・プール】&#10;有形固定資産減価償却率">
          <a:extLst>
            <a:ext uri="{FF2B5EF4-FFF2-40B4-BE49-F238E27FC236}">
              <a16:creationId xmlns:a16="http://schemas.microsoft.com/office/drawing/2014/main" id="{7FD459EE-C87F-45E7-B191-F1E007044938}"/>
            </a:ext>
          </a:extLst>
        </xdr:cNvPr>
        <xdr:cNvSpPr txBox="1"/>
      </xdr:nvSpPr>
      <xdr:spPr>
        <a:xfrm>
          <a:off x="927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F03FF2A-B8C5-4E5B-B225-42C8145713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18BB2FE-4279-4232-97C5-D68DBD0DB5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E025BF0-0B7F-43AA-A072-73765069D1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4896C5A-25BE-4144-8353-46D04AFADD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423D7E4-4E4F-4CAB-AC02-105D22462B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0896D77-AC80-4FC9-8254-6479CC5D66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96861AB-E0B3-4601-87DB-0B9EFCF14D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6137E2E-DEA6-43A2-BA1B-853CA68374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BD59CCD-4AD1-4FE9-8F39-14145F005D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F577E2C-4BB7-4E74-950F-4ACB059259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A32FABB-9A48-4EAD-879C-5CFDE820AEC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5768E25E-2766-432F-85FC-4615D796B3B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4C8BCEA-DA1C-4F3B-820F-A78A89603B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6D18ADF9-2722-4382-9182-C56662DC836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E928414-04F8-44E0-9781-9E47F4143B2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EB808B9-5462-4505-A5A3-1FDC3457DE0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92F2631-6C2A-4FAC-9AF0-EA04A672A5A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3C239D7-923A-4264-A286-D9EF48B3A79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AF7A338-1B0A-4620-90BB-D1C67A0313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3685F748-4AC8-4E9B-9BA0-2C17216969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46C0688-06D6-4181-B8E3-1549012B5E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4A3A35F-4304-4CCC-8560-D6D01AD610F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557FA0E-7890-4C74-BC24-46739393ADC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EC35C1A0-48D5-445F-B04C-390624EEBE0A}"/>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12E02AB2-9759-4845-B650-EF3154B24235}"/>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62951C4B-83A2-4D87-8125-44D2270EC3F2}"/>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237ABE38-E670-4233-99F6-4CC7B00F54B1}"/>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4735C968-3E9B-40C0-9087-01022DAE321F}"/>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a:extLst>
            <a:ext uri="{FF2B5EF4-FFF2-40B4-BE49-F238E27FC236}">
              <a16:creationId xmlns:a16="http://schemas.microsoft.com/office/drawing/2014/main" id="{1113F29E-A68B-4338-8818-BEB64351680D}"/>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EA86022E-09D8-4135-9C2F-634FA3285284}"/>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7720E9EF-467E-467C-BDBB-688A994826CF}"/>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128651</xdr:rowOff>
    </xdr:from>
    <xdr:to>
      <xdr:col>46</xdr:col>
      <xdr:colOff>38100</xdr:colOff>
      <xdr:row>63</xdr:row>
      <xdr:rowOff>58801</xdr:rowOff>
    </xdr:to>
    <xdr:sp macro="" textlink="">
      <xdr:nvSpPr>
        <xdr:cNvPr id="237" name="フローチャート: 判断 236">
          <a:extLst>
            <a:ext uri="{FF2B5EF4-FFF2-40B4-BE49-F238E27FC236}">
              <a16:creationId xmlns:a16="http://schemas.microsoft.com/office/drawing/2014/main" id="{31EE6087-94FC-4C86-86EC-C2D6BDB0D3A8}"/>
            </a:ext>
          </a:extLst>
        </xdr:cNvPr>
        <xdr:cNvSpPr/>
      </xdr:nvSpPr>
      <xdr:spPr>
        <a:xfrm>
          <a:off x="8699500" y="1075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148463</xdr:rowOff>
    </xdr:from>
    <xdr:to>
      <xdr:col>41</xdr:col>
      <xdr:colOff>101600</xdr:colOff>
      <xdr:row>63</xdr:row>
      <xdr:rowOff>78613</xdr:rowOff>
    </xdr:to>
    <xdr:sp macro="" textlink="">
      <xdr:nvSpPr>
        <xdr:cNvPr id="238" name="フローチャート: 判断 237">
          <a:extLst>
            <a:ext uri="{FF2B5EF4-FFF2-40B4-BE49-F238E27FC236}">
              <a16:creationId xmlns:a16="http://schemas.microsoft.com/office/drawing/2014/main" id="{C353467D-C650-4F1C-A0E3-56FBC50A6C72}"/>
            </a:ext>
          </a:extLst>
        </xdr:cNvPr>
        <xdr:cNvSpPr/>
      </xdr:nvSpPr>
      <xdr:spPr>
        <a:xfrm>
          <a:off x="7810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161417</xdr:rowOff>
    </xdr:from>
    <xdr:to>
      <xdr:col>36</xdr:col>
      <xdr:colOff>165100</xdr:colOff>
      <xdr:row>63</xdr:row>
      <xdr:rowOff>91567</xdr:rowOff>
    </xdr:to>
    <xdr:sp macro="" textlink="">
      <xdr:nvSpPr>
        <xdr:cNvPr id="239" name="フローチャート: 判断 238">
          <a:extLst>
            <a:ext uri="{FF2B5EF4-FFF2-40B4-BE49-F238E27FC236}">
              <a16:creationId xmlns:a16="http://schemas.microsoft.com/office/drawing/2014/main" id="{2DD7DB41-6C0D-45A3-8677-1ECC212F9E5F}"/>
            </a:ext>
          </a:extLst>
        </xdr:cNvPr>
        <xdr:cNvSpPr/>
      </xdr:nvSpPr>
      <xdr:spPr>
        <a:xfrm>
          <a:off x="6921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71887B-D870-436A-A198-20B66F2F1A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CC9F345-C261-4AF7-A3E6-E195561C00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1B7D848-6995-43F1-A2FA-A48BB02FA0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AD6995-86B8-4D14-AD98-28EBBA1F5D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1945B65-2005-4266-B8FF-677BC34180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87503</xdr:rowOff>
    </xdr:from>
    <xdr:to>
      <xdr:col>55</xdr:col>
      <xdr:colOff>50800</xdr:colOff>
      <xdr:row>64</xdr:row>
      <xdr:rowOff>17653</xdr:rowOff>
    </xdr:to>
    <xdr:sp macro="" textlink="">
      <xdr:nvSpPr>
        <xdr:cNvPr id="245" name="楕円 244">
          <a:extLst>
            <a:ext uri="{FF2B5EF4-FFF2-40B4-BE49-F238E27FC236}">
              <a16:creationId xmlns:a16="http://schemas.microsoft.com/office/drawing/2014/main" id="{B63B016C-99E2-47D6-9101-BBADC72414D3}"/>
            </a:ext>
          </a:extLst>
        </xdr:cNvPr>
        <xdr:cNvSpPr/>
      </xdr:nvSpPr>
      <xdr:spPr>
        <a:xfrm>
          <a:off x="104267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2430</xdr:rowOff>
    </xdr:from>
    <xdr:ext cx="469744" cy="259045"/>
    <xdr:sp macro="" textlink="">
      <xdr:nvSpPr>
        <xdr:cNvPr id="246" name="【体育館・プール】&#10;一人当たり面積該当値テキスト">
          <a:extLst>
            <a:ext uri="{FF2B5EF4-FFF2-40B4-BE49-F238E27FC236}">
              <a16:creationId xmlns:a16="http://schemas.microsoft.com/office/drawing/2014/main" id="{9C4626D1-0123-4DA8-A53E-5569EA492984}"/>
            </a:ext>
          </a:extLst>
        </xdr:cNvPr>
        <xdr:cNvSpPr txBox="1"/>
      </xdr:nvSpPr>
      <xdr:spPr>
        <a:xfrm>
          <a:off x="10515600" y="1080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89408</xdr:rowOff>
    </xdr:from>
    <xdr:to>
      <xdr:col>50</xdr:col>
      <xdr:colOff>165100</xdr:colOff>
      <xdr:row>64</xdr:row>
      <xdr:rowOff>19558</xdr:rowOff>
    </xdr:to>
    <xdr:sp macro="" textlink="">
      <xdr:nvSpPr>
        <xdr:cNvPr id="247" name="楕円 246">
          <a:extLst>
            <a:ext uri="{FF2B5EF4-FFF2-40B4-BE49-F238E27FC236}">
              <a16:creationId xmlns:a16="http://schemas.microsoft.com/office/drawing/2014/main" id="{9732916D-5223-4A91-AC22-AEBF15F2FEB5}"/>
            </a:ext>
          </a:extLst>
        </xdr:cNvPr>
        <xdr:cNvSpPr/>
      </xdr:nvSpPr>
      <xdr:spPr>
        <a:xfrm>
          <a:off x="9588500" y="10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138303</xdr:rowOff>
    </xdr:from>
    <xdr:to>
      <xdr:col>55</xdr:col>
      <xdr:colOff>0</xdr:colOff>
      <xdr:row>63</xdr:row>
      <xdr:rowOff>140208</xdr:rowOff>
    </xdr:to>
    <xdr:cxnSp macro="">
      <xdr:nvCxnSpPr>
        <xdr:cNvPr id="248" name="直線コネクタ 247">
          <a:extLst>
            <a:ext uri="{FF2B5EF4-FFF2-40B4-BE49-F238E27FC236}">
              <a16:creationId xmlns:a16="http://schemas.microsoft.com/office/drawing/2014/main" id="{C305554D-A5A8-42F0-8820-621E2FA57CE3}"/>
            </a:ext>
          </a:extLst>
        </xdr:cNvPr>
        <xdr:cNvCxnSpPr/>
      </xdr:nvCxnSpPr>
      <xdr:spPr>
        <a:xfrm flipV="1">
          <a:off x="9639300" y="1093965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91313</xdr:rowOff>
    </xdr:from>
    <xdr:to>
      <xdr:col>46</xdr:col>
      <xdr:colOff>38100</xdr:colOff>
      <xdr:row>64</xdr:row>
      <xdr:rowOff>21463</xdr:rowOff>
    </xdr:to>
    <xdr:sp macro="" textlink="">
      <xdr:nvSpPr>
        <xdr:cNvPr id="249" name="楕円 248">
          <a:extLst>
            <a:ext uri="{FF2B5EF4-FFF2-40B4-BE49-F238E27FC236}">
              <a16:creationId xmlns:a16="http://schemas.microsoft.com/office/drawing/2014/main" id="{A17282A2-0565-4664-8695-E878C0827AC2}"/>
            </a:ext>
          </a:extLst>
        </xdr:cNvPr>
        <xdr:cNvSpPr/>
      </xdr:nvSpPr>
      <xdr:spPr>
        <a:xfrm>
          <a:off x="8699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140208</xdr:rowOff>
    </xdr:from>
    <xdr:to>
      <xdr:col>50</xdr:col>
      <xdr:colOff>114300</xdr:colOff>
      <xdr:row>63</xdr:row>
      <xdr:rowOff>142113</xdr:rowOff>
    </xdr:to>
    <xdr:cxnSp macro="">
      <xdr:nvCxnSpPr>
        <xdr:cNvPr id="250" name="直線コネクタ 249">
          <a:extLst>
            <a:ext uri="{FF2B5EF4-FFF2-40B4-BE49-F238E27FC236}">
              <a16:creationId xmlns:a16="http://schemas.microsoft.com/office/drawing/2014/main" id="{9417AC19-1B35-4EBF-BF34-31404B84E652}"/>
            </a:ext>
          </a:extLst>
        </xdr:cNvPr>
        <xdr:cNvCxnSpPr/>
      </xdr:nvCxnSpPr>
      <xdr:spPr>
        <a:xfrm flipV="1">
          <a:off x="8750300" y="109415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93980</xdr:rowOff>
    </xdr:from>
    <xdr:to>
      <xdr:col>41</xdr:col>
      <xdr:colOff>101600</xdr:colOff>
      <xdr:row>64</xdr:row>
      <xdr:rowOff>24130</xdr:rowOff>
    </xdr:to>
    <xdr:sp macro="" textlink="">
      <xdr:nvSpPr>
        <xdr:cNvPr id="251" name="楕円 250">
          <a:extLst>
            <a:ext uri="{FF2B5EF4-FFF2-40B4-BE49-F238E27FC236}">
              <a16:creationId xmlns:a16="http://schemas.microsoft.com/office/drawing/2014/main" id="{03AED236-4FAC-4D0B-A9FB-F1BA31C76A8E}"/>
            </a:ext>
          </a:extLst>
        </xdr:cNvPr>
        <xdr:cNvSpPr/>
      </xdr:nvSpPr>
      <xdr:spPr>
        <a:xfrm>
          <a:off x="7810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142113</xdr:rowOff>
    </xdr:from>
    <xdr:to>
      <xdr:col>45</xdr:col>
      <xdr:colOff>177800</xdr:colOff>
      <xdr:row>63</xdr:row>
      <xdr:rowOff>144780</xdr:rowOff>
    </xdr:to>
    <xdr:cxnSp macro="">
      <xdr:nvCxnSpPr>
        <xdr:cNvPr id="252" name="直線コネクタ 251">
          <a:extLst>
            <a:ext uri="{FF2B5EF4-FFF2-40B4-BE49-F238E27FC236}">
              <a16:creationId xmlns:a16="http://schemas.microsoft.com/office/drawing/2014/main" id="{62377EC3-49CE-40EA-A088-B36EFA744052}"/>
            </a:ext>
          </a:extLst>
        </xdr:cNvPr>
        <xdr:cNvCxnSpPr/>
      </xdr:nvCxnSpPr>
      <xdr:spPr>
        <a:xfrm flipV="1">
          <a:off x="7861300" y="109434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95504</xdr:rowOff>
    </xdr:from>
    <xdr:to>
      <xdr:col>36</xdr:col>
      <xdr:colOff>165100</xdr:colOff>
      <xdr:row>64</xdr:row>
      <xdr:rowOff>25654</xdr:rowOff>
    </xdr:to>
    <xdr:sp macro="" textlink="">
      <xdr:nvSpPr>
        <xdr:cNvPr id="253" name="楕円 252">
          <a:extLst>
            <a:ext uri="{FF2B5EF4-FFF2-40B4-BE49-F238E27FC236}">
              <a16:creationId xmlns:a16="http://schemas.microsoft.com/office/drawing/2014/main" id="{F9C1B0CB-0BB3-4E3F-B7C5-6FCDF1BDE397}"/>
            </a:ext>
          </a:extLst>
        </xdr:cNvPr>
        <xdr:cNvSpPr/>
      </xdr:nvSpPr>
      <xdr:spPr>
        <a:xfrm>
          <a:off x="6921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144780</xdr:rowOff>
    </xdr:from>
    <xdr:to>
      <xdr:col>41</xdr:col>
      <xdr:colOff>50800</xdr:colOff>
      <xdr:row>63</xdr:row>
      <xdr:rowOff>146304</xdr:rowOff>
    </xdr:to>
    <xdr:cxnSp macro="">
      <xdr:nvCxnSpPr>
        <xdr:cNvPr id="254" name="直線コネクタ 253">
          <a:extLst>
            <a:ext uri="{FF2B5EF4-FFF2-40B4-BE49-F238E27FC236}">
              <a16:creationId xmlns:a16="http://schemas.microsoft.com/office/drawing/2014/main" id="{51A15D21-EC6C-497B-858D-C08A5E9E9399}"/>
            </a:ext>
          </a:extLst>
        </xdr:cNvPr>
        <xdr:cNvCxnSpPr/>
      </xdr:nvCxnSpPr>
      <xdr:spPr>
        <a:xfrm flipV="1">
          <a:off x="6972300" y="1094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a:extLst>
            <a:ext uri="{FF2B5EF4-FFF2-40B4-BE49-F238E27FC236}">
              <a16:creationId xmlns:a16="http://schemas.microsoft.com/office/drawing/2014/main" id="{48905C04-494C-45EF-A3FA-48250330EE75}"/>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75328</xdr:rowOff>
    </xdr:from>
    <xdr:ext cx="469744" cy="259045"/>
    <xdr:sp macro="" textlink="">
      <xdr:nvSpPr>
        <xdr:cNvPr id="256" name="n_2aveValue【体育館・プール】&#10;一人当たり面積">
          <a:extLst>
            <a:ext uri="{FF2B5EF4-FFF2-40B4-BE49-F238E27FC236}">
              <a16:creationId xmlns:a16="http://schemas.microsoft.com/office/drawing/2014/main" id="{94E42A2D-0181-457E-AA0F-9C7AD4D10316}"/>
            </a:ext>
          </a:extLst>
        </xdr:cNvPr>
        <xdr:cNvSpPr txBox="1"/>
      </xdr:nvSpPr>
      <xdr:spPr>
        <a:xfrm>
          <a:off x="8515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95140</xdr:rowOff>
    </xdr:from>
    <xdr:ext cx="469744" cy="259045"/>
    <xdr:sp macro="" textlink="">
      <xdr:nvSpPr>
        <xdr:cNvPr id="257" name="n_3aveValue【体育館・プール】&#10;一人当たり面積">
          <a:extLst>
            <a:ext uri="{FF2B5EF4-FFF2-40B4-BE49-F238E27FC236}">
              <a16:creationId xmlns:a16="http://schemas.microsoft.com/office/drawing/2014/main" id="{8434A55C-6899-4647-8D42-50EAEFF3B8B5}"/>
            </a:ext>
          </a:extLst>
        </xdr:cNvPr>
        <xdr:cNvSpPr txBox="1"/>
      </xdr:nvSpPr>
      <xdr:spPr>
        <a:xfrm>
          <a:off x="7626427"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108094</xdr:rowOff>
    </xdr:from>
    <xdr:ext cx="469744" cy="259045"/>
    <xdr:sp macro="" textlink="">
      <xdr:nvSpPr>
        <xdr:cNvPr id="258" name="n_4aveValue【体育館・プール】&#10;一人当たり面積">
          <a:extLst>
            <a:ext uri="{FF2B5EF4-FFF2-40B4-BE49-F238E27FC236}">
              <a16:creationId xmlns:a16="http://schemas.microsoft.com/office/drawing/2014/main" id="{F6AE5511-7807-44DB-AA69-9210DF29D972}"/>
            </a:ext>
          </a:extLst>
        </xdr:cNvPr>
        <xdr:cNvSpPr txBox="1"/>
      </xdr:nvSpPr>
      <xdr:spPr>
        <a:xfrm>
          <a:off x="6737427" y="105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10685</xdr:rowOff>
    </xdr:from>
    <xdr:ext cx="469744" cy="259045"/>
    <xdr:sp macro="" textlink="">
      <xdr:nvSpPr>
        <xdr:cNvPr id="259" name="n_1mainValue【体育館・プール】&#10;一人当たり面積">
          <a:extLst>
            <a:ext uri="{FF2B5EF4-FFF2-40B4-BE49-F238E27FC236}">
              <a16:creationId xmlns:a16="http://schemas.microsoft.com/office/drawing/2014/main" id="{E75AB87A-7699-42E0-AF1D-7658F3B178B7}"/>
            </a:ext>
          </a:extLst>
        </xdr:cNvPr>
        <xdr:cNvSpPr txBox="1"/>
      </xdr:nvSpPr>
      <xdr:spPr>
        <a:xfrm>
          <a:off x="93917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12590</xdr:rowOff>
    </xdr:from>
    <xdr:ext cx="469744" cy="259045"/>
    <xdr:sp macro="" textlink="">
      <xdr:nvSpPr>
        <xdr:cNvPr id="260" name="n_2mainValue【体育館・プール】&#10;一人当たり面積">
          <a:extLst>
            <a:ext uri="{FF2B5EF4-FFF2-40B4-BE49-F238E27FC236}">
              <a16:creationId xmlns:a16="http://schemas.microsoft.com/office/drawing/2014/main" id="{A983EED1-ADE3-428F-BE94-55A96060B86A}"/>
            </a:ext>
          </a:extLst>
        </xdr:cNvPr>
        <xdr:cNvSpPr txBox="1"/>
      </xdr:nvSpPr>
      <xdr:spPr>
        <a:xfrm>
          <a:off x="85154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15257</xdr:rowOff>
    </xdr:from>
    <xdr:ext cx="469744" cy="259045"/>
    <xdr:sp macro="" textlink="">
      <xdr:nvSpPr>
        <xdr:cNvPr id="261" name="n_3mainValue【体育館・プール】&#10;一人当たり面積">
          <a:extLst>
            <a:ext uri="{FF2B5EF4-FFF2-40B4-BE49-F238E27FC236}">
              <a16:creationId xmlns:a16="http://schemas.microsoft.com/office/drawing/2014/main" id="{ABC7611C-62CD-49F5-A8F0-7D77210644C4}"/>
            </a:ext>
          </a:extLst>
        </xdr:cNvPr>
        <xdr:cNvSpPr txBox="1"/>
      </xdr:nvSpPr>
      <xdr:spPr>
        <a:xfrm>
          <a:off x="7626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16781</xdr:rowOff>
    </xdr:from>
    <xdr:ext cx="469744" cy="259045"/>
    <xdr:sp macro="" textlink="">
      <xdr:nvSpPr>
        <xdr:cNvPr id="262" name="n_4mainValue【体育館・プール】&#10;一人当たり面積">
          <a:extLst>
            <a:ext uri="{FF2B5EF4-FFF2-40B4-BE49-F238E27FC236}">
              <a16:creationId xmlns:a16="http://schemas.microsoft.com/office/drawing/2014/main" id="{7AF09CBE-AA18-4BAE-B55B-23C2B069BB36}"/>
            </a:ext>
          </a:extLst>
        </xdr:cNvPr>
        <xdr:cNvSpPr txBox="1"/>
      </xdr:nvSpPr>
      <xdr:spPr>
        <a:xfrm>
          <a:off x="6737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2D1A067-718C-472B-B306-272CC0E461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4100D49-C52E-45E3-AB0F-CA24E5C3EE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1A7972C-4279-49DF-90F4-32C4C70314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D7244E8-1DAB-4D85-BD32-4CBEBB57F0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23B604F-A62B-412C-BE0D-91D2EA62BF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B33DA10-F64E-43B1-974B-06EAA4C24E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BAAB892-8FF4-4405-B3C5-F5AA538694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F1D3948-F300-49BC-9BC3-7B9D77858C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209E09E-6812-41EB-971E-6234455B7D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7A36E52-C41E-4AB0-832F-AC79810A7E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FDA8C0E-315D-4AAF-B916-35F58004384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B672428-7FAA-41D7-9D27-16E826B482C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505CBE4-E8C8-43E2-B86A-20F7F005A60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85BAFBB-9328-411C-9BA0-A542888F1F2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206D3A1-BCDE-4574-8397-FB7B8D41E9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AFEB22B-1613-419D-A267-88E9E134DFA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13C45A2-1F26-430F-B0F5-0542D425194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98816FF-5A05-479E-A468-5D6F5D7D535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277AA82-AB44-4029-BA8C-36EC73F4A83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C4E6DE8-6FB4-44FD-99BD-12455D3046C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3376B1B-3F5C-4E1A-95B9-5272063700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5B1CA949-8820-4B14-9EA7-F654994A21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FA13348B-26A3-4613-B54B-931CB085375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04D9387-C6EC-45C0-A963-BEC37FB5E6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F58698F-03AE-4E09-94EE-0E91E82C21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661D930E-48B9-4DCB-BFAD-7F6F6DC4F906}"/>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FDB80450-AC05-42A4-87E1-1E595CCFCB4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CFEC1655-2989-43A0-BE79-0EA7869202C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6D8AC55-DE9B-4CAE-924A-A6600E3C5A46}"/>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39089CB0-5AC2-4A51-8568-0D470D7F221C}"/>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E4F4962F-98CF-4FA0-B4CA-E346EEA9F528}"/>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715DF47D-8A0C-40E5-AD68-DA72D57F1DFC}"/>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19E0A9AC-DF17-4EFB-BB5C-F34E49C64417}"/>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132624</xdr:rowOff>
    </xdr:from>
    <xdr:to>
      <xdr:col>15</xdr:col>
      <xdr:colOff>101600</xdr:colOff>
      <xdr:row>83</xdr:row>
      <xdr:rowOff>62774</xdr:rowOff>
    </xdr:to>
    <xdr:sp macro="" textlink="">
      <xdr:nvSpPr>
        <xdr:cNvPr id="296" name="フローチャート: 判断 295">
          <a:extLst>
            <a:ext uri="{FF2B5EF4-FFF2-40B4-BE49-F238E27FC236}">
              <a16:creationId xmlns:a16="http://schemas.microsoft.com/office/drawing/2014/main" id="{2CE8E70B-613C-4E18-A8CC-B7BDFA504135}"/>
            </a:ext>
          </a:extLst>
        </xdr:cNvPr>
        <xdr:cNvSpPr/>
      </xdr:nvSpPr>
      <xdr:spPr>
        <a:xfrm>
          <a:off x="2857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A3D54A12-36AC-4FA3-83C7-C7E00DC29044}"/>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67311</xdr:rowOff>
    </xdr:from>
    <xdr:to>
      <xdr:col>6</xdr:col>
      <xdr:colOff>38100</xdr:colOff>
      <xdr:row>82</xdr:row>
      <xdr:rowOff>168911</xdr:rowOff>
    </xdr:to>
    <xdr:sp macro="" textlink="">
      <xdr:nvSpPr>
        <xdr:cNvPr id="298" name="フローチャート: 判断 297">
          <a:extLst>
            <a:ext uri="{FF2B5EF4-FFF2-40B4-BE49-F238E27FC236}">
              <a16:creationId xmlns:a16="http://schemas.microsoft.com/office/drawing/2014/main" id="{B9CA695F-4994-4CA9-9894-4F30BDB1EA2C}"/>
            </a:ext>
          </a:extLst>
        </xdr:cNvPr>
        <xdr:cNvSpPr/>
      </xdr:nvSpPr>
      <xdr:spPr>
        <a:xfrm>
          <a:off x="1079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2509363-9A07-43DE-B3F7-B4DCFC5219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9E4D382-4D53-4729-977A-1AAD2E3FEF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BFA59E-E896-44DF-B634-13D3EB8322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3752D1-C273-49FA-BC03-1D1A5E5186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9A6C872-3A73-427E-AEFC-1C0FB2DCEA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132624</xdr:rowOff>
    </xdr:from>
    <xdr:to>
      <xdr:col>24</xdr:col>
      <xdr:colOff>114300</xdr:colOff>
      <xdr:row>82</xdr:row>
      <xdr:rowOff>62774</xdr:rowOff>
    </xdr:to>
    <xdr:sp macro="" textlink="">
      <xdr:nvSpPr>
        <xdr:cNvPr id="304" name="楕円 303">
          <a:extLst>
            <a:ext uri="{FF2B5EF4-FFF2-40B4-BE49-F238E27FC236}">
              <a16:creationId xmlns:a16="http://schemas.microsoft.com/office/drawing/2014/main" id="{8E07D85C-D18C-4388-93AB-DC74C5E0F42B}"/>
            </a:ext>
          </a:extLst>
        </xdr:cNvPr>
        <xdr:cNvSpPr/>
      </xdr:nvSpPr>
      <xdr:spPr>
        <a:xfrm>
          <a:off x="4584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155501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AEF7FE97-66EF-45C7-A9E9-57467F3F0764}"/>
            </a:ext>
          </a:extLst>
        </xdr:cNvPr>
        <xdr:cNvSpPr txBox="1"/>
      </xdr:nvSpPr>
      <xdr:spPr>
        <a:xfrm>
          <a:off x="4673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306" name="楕円 305">
          <a:extLst>
            <a:ext uri="{FF2B5EF4-FFF2-40B4-BE49-F238E27FC236}">
              <a16:creationId xmlns:a16="http://schemas.microsoft.com/office/drawing/2014/main" id="{59380017-A030-45B6-ADBF-0EF179540967}"/>
            </a:ext>
          </a:extLst>
        </xdr:cNvPr>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147501</xdr:rowOff>
    </xdr:from>
    <xdr:to>
      <xdr:col>24</xdr:col>
      <xdr:colOff>63500</xdr:colOff>
      <xdr:row>82</xdr:row>
      <xdr:rowOff>11974</xdr:rowOff>
    </xdr:to>
    <xdr:cxnSp macro="">
      <xdr:nvCxnSpPr>
        <xdr:cNvPr id="307" name="直線コネクタ 306">
          <a:extLst>
            <a:ext uri="{FF2B5EF4-FFF2-40B4-BE49-F238E27FC236}">
              <a16:creationId xmlns:a16="http://schemas.microsoft.com/office/drawing/2014/main" id="{35FF817B-7722-4226-9F31-704329948135}"/>
            </a:ext>
          </a:extLst>
        </xdr:cNvPr>
        <xdr:cNvCxnSpPr/>
      </xdr:nvCxnSpPr>
      <xdr:spPr>
        <a:xfrm>
          <a:off x="3797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308" name="楕円 307">
          <a:extLst>
            <a:ext uri="{FF2B5EF4-FFF2-40B4-BE49-F238E27FC236}">
              <a16:creationId xmlns:a16="http://schemas.microsoft.com/office/drawing/2014/main" id="{A632F50B-0B72-4680-8ED0-C512043DC25F}"/>
            </a:ext>
          </a:extLst>
        </xdr:cNvPr>
        <xdr:cNvSpPr/>
      </xdr:nvSpPr>
      <xdr:spPr>
        <a:xfrm>
          <a:off x="2857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81</xdr:row>
      <xdr:rowOff>147501</xdr:rowOff>
    </xdr:to>
    <xdr:cxnSp macro="">
      <xdr:nvCxnSpPr>
        <xdr:cNvPr id="309" name="直線コネクタ 308">
          <a:extLst>
            <a:ext uri="{FF2B5EF4-FFF2-40B4-BE49-F238E27FC236}">
              <a16:creationId xmlns:a16="http://schemas.microsoft.com/office/drawing/2014/main" id="{92861131-E934-448D-ADD4-52E0C9D06010}"/>
            </a:ext>
          </a:extLst>
        </xdr:cNvPr>
        <xdr:cNvCxnSpPr/>
      </xdr:nvCxnSpPr>
      <xdr:spPr>
        <a:xfrm>
          <a:off x="2908300" y="140153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10" name="楕円 309">
          <a:extLst>
            <a:ext uri="{FF2B5EF4-FFF2-40B4-BE49-F238E27FC236}">
              <a16:creationId xmlns:a16="http://schemas.microsoft.com/office/drawing/2014/main" id="{22D3974D-C529-425B-BD81-49116570C2A1}"/>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127907</xdr:rowOff>
    </xdr:to>
    <xdr:cxnSp macro="">
      <xdr:nvCxnSpPr>
        <xdr:cNvPr id="311" name="直線コネクタ 310">
          <a:extLst>
            <a:ext uri="{FF2B5EF4-FFF2-40B4-BE49-F238E27FC236}">
              <a16:creationId xmlns:a16="http://schemas.microsoft.com/office/drawing/2014/main" id="{ACE6B63D-F57B-46B0-AB17-C7BFCFCD25DD}"/>
            </a:ext>
          </a:extLst>
        </xdr:cNvPr>
        <xdr:cNvCxnSpPr/>
      </xdr:nvCxnSpPr>
      <xdr:spPr>
        <a:xfrm>
          <a:off x="2019300" y="139941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19957</xdr:rowOff>
    </xdr:from>
    <xdr:to>
      <xdr:col>6</xdr:col>
      <xdr:colOff>38100</xdr:colOff>
      <xdr:row>81</xdr:row>
      <xdr:rowOff>121557</xdr:rowOff>
    </xdr:to>
    <xdr:sp macro="" textlink="">
      <xdr:nvSpPr>
        <xdr:cNvPr id="312" name="楕円 311">
          <a:extLst>
            <a:ext uri="{FF2B5EF4-FFF2-40B4-BE49-F238E27FC236}">
              <a16:creationId xmlns:a16="http://schemas.microsoft.com/office/drawing/2014/main" id="{E05FE11E-9198-4B85-97AE-7823B57C8D9D}"/>
            </a:ext>
          </a:extLst>
        </xdr:cNvPr>
        <xdr:cNvSpPr/>
      </xdr:nvSpPr>
      <xdr:spPr>
        <a:xfrm>
          <a:off x="1079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70757</xdr:rowOff>
    </xdr:from>
    <xdr:to>
      <xdr:col>10</xdr:col>
      <xdr:colOff>114300</xdr:colOff>
      <xdr:row>81</xdr:row>
      <xdr:rowOff>106680</xdr:rowOff>
    </xdr:to>
    <xdr:cxnSp macro="">
      <xdr:nvCxnSpPr>
        <xdr:cNvPr id="313" name="直線コネクタ 312">
          <a:extLst>
            <a:ext uri="{FF2B5EF4-FFF2-40B4-BE49-F238E27FC236}">
              <a16:creationId xmlns:a16="http://schemas.microsoft.com/office/drawing/2014/main" id="{0EBCFE65-55EE-4C82-84CD-DBDCAD926EB6}"/>
            </a:ext>
          </a:extLst>
        </xdr:cNvPr>
        <xdr:cNvCxnSpPr/>
      </xdr:nvCxnSpPr>
      <xdr:spPr>
        <a:xfrm>
          <a:off x="1130300" y="1395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314" name="n_1aveValue【福祉施設】&#10;有形固定資産減価償却率">
          <a:extLst>
            <a:ext uri="{FF2B5EF4-FFF2-40B4-BE49-F238E27FC236}">
              <a16:creationId xmlns:a16="http://schemas.microsoft.com/office/drawing/2014/main" id="{D4DABA01-53BC-400A-B54B-4E94A09B705A}"/>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53901</xdr:rowOff>
    </xdr:from>
    <xdr:ext cx="405111" cy="259045"/>
    <xdr:sp macro="" textlink="">
      <xdr:nvSpPr>
        <xdr:cNvPr id="315" name="n_2aveValue【福祉施設】&#10;有形固定資産減価償却率">
          <a:extLst>
            <a:ext uri="{FF2B5EF4-FFF2-40B4-BE49-F238E27FC236}">
              <a16:creationId xmlns:a16="http://schemas.microsoft.com/office/drawing/2014/main" id="{5F86181A-2F49-456A-B1F0-52A1B1F6262D}"/>
            </a:ext>
          </a:extLst>
        </xdr:cNvPr>
        <xdr:cNvSpPr txBox="1"/>
      </xdr:nvSpPr>
      <xdr:spPr>
        <a:xfrm>
          <a:off x="2705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福祉施設】&#10;有形固定資産減価償却率">
          <a:extLst>
            <a:ext uri="{FF2B5EF4-FFF2-40B4-BE49-F238E27FC236}">
              <a16:creationId xmlns:a16="http://schemas.microsoft.com/office/drawing/2014/main" id="{7A2F615B-5C71-4E3F-867A-D1E093F047AE}"/>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317" name="n_4aveValue【福祉施設】&#10;有形固定資産減価償却率">
          <a:extLst>
            <a:ext uri="{FF2B5EF4-FFF2-40B4-BE49-F238E27FC236}">
              <a16:creationId xmlns:a16="http://schemas.microsoft.com/office/drawing/2014/main" id="{AF21567B-8DFC-48FB-A6DD-1E7DE7027D34}"/>
            </a:ext>
          </a:extLst>
        </xdr:cNvPr>
        <xdr:cNvSpPr txBox="1"/>
      </xdr:nvSpPr>
      <xdr:spPr>
        <a:xfrm>
          <a:off x="927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43378</xdr:rowOff>
    </xdr:from>
    <xdr:ext cx="405111" cy="259045"/>
    <xdr:sp macro="" textlink="">
      <xdr:nvSpPr>
        <xdr:cNvPr id="318" name="n_1mainValue【福祉施設】&#10;有形固定資産減価償却率">
          <a:extLst>
            <a:ext uri="{FF2B5EF4-FFF2-40B4-BE49-F238E27FC236}">
              <a16:creationId xmlns:a16="http://schemas.microsoft.com/office/drawing/2014/main" id="{11E9D393-98A1-4157-9127-8735C4BBAF0F}"/>
            </a:ext>
          </a:extLst>
        </xdr:cNvPr>
        <xdr:cNvSpPr txBox="1"/>
      </xdr:nvSpPr>
      <xdr:spPr>
        <a:xfrm>
          <a:off x="3582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23784</xdr:rowOff>
    </xdr:from>
    <xdr:ext cx="405111" cy="259045"/>
    <xdr:sp macro="" textlink="">
      <xdr:nvSpPr>
        <xdr:cNvPr id="319" name="n_2mainValue【福祉施設】&#10;有形固定資産減価償却率">
          <a:extLst>
            <a:ext uri="{FF2B5EF4-FFF2-40B4-BE49-F238E27FC236}">
              <a16:creationId xmlns:a16="http://schemas.microsoft.com/office/drawing/2014/main" id="{733ACC4C-535C-418A-8B31-B3D5A2C56B2F}"/>
            </a:ext>
          </a:extLst>
        </xdr:cNvPr>
        <xdr:cNvSpPr txBox="1"/>
      </xdr:nvSpPr>
      <xdr:spPr>
        <a:xfrm>
          <a:off x="2705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20" name="n_3mainValue【福祉施設】&#10;有形固定資産減価償却率">
          <a:extLst>
            <a:ext uri="{FF2B5EF4-FFF2-40B4-BE49-F238E27FC236}">
              <a16:creationId xmlns:a16="http://schemas.microsoft.com/office/drawing/2014/main" id="{28C89595-BD28-4954-B42E-84A90D5C3F22}"/>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138084</xdr:rowOff>
    </xdr:from>
    <xdr:ext cx="405111" cy="259045"/>
    <xdr:sp macro="" textlink="">
      <xdr:nvSpPr>
        <xdr:cNvPr id="321" name="n_4mainValue【福祉施設】&#10;有形固定資産減価償却率">
          <a:extLst>
            <a:ext uri="{FF2B5EF4-FFF2-40B4-BE49-F238E27FC236}">
              <a16:creationId xmlns:a16="http://schemas.microsoft.com/office/drawing/2014/main" id="{913FEF03-24C1-44E5-9306-C1A696BEFDA2}"/>
            </a:ext>
          </a:extLst>
        </xdr:cNvPr>
        <xdr:cNvSpPr txBox="1"/>
      </xdr:nvSpPr>
      <xdr:spPr>
        <a:xfrm>
          <a:off x="927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6FCE541-E77D-4405-874B-9F7CF7DC4A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E455CD7-1730-4C04-A0DA-05CB1FFC16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50E6547-32F2-4791-92E8-37C64E71A3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5C10FA7-579C-4653-B9DD-BB6F070D09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64EAFAC-6E1B-46D4-806A-EF66836282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88F3CEF-FDBB-4074-8B13-F9AD41A2E3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3DF7196-347A-4A80-8ECD-1A01DF51C8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BEF9183-596D-426B-9418-B385375801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304F5E3-C1D0-4BC6-9AA6-D28C401AF38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FCB2E76-5EE2-4A02-9C98-739611A66D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C4EF022-BC22-48B1-A139-2D80C01C327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B728568-8AC9-40CE-9DF5-F3A3E80C07C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EBEFEC3-39C5-4751-8DAE-6EEE89BB258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7DF093F-B66C-4FF3-A7C7-0B78788F24F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2AEDAF4-B9EB-49D7-8DF2-53091D025A0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BB54733-9121-4758-8C51-09390CB2A9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AD26325-FABF-4917-9215-81681249000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4904E35-8C4F-4465-A97D-C3B32F03AE0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CC80E93-F720-41B9-A1E7-FCDB69E18F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781E390-6BE9-42BC-9DE8-6E82860F614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209E859-11BA-4D0A-A8A6-4D3D6ECAC7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6A51CB9-FA6F-45C5-A2D8-6F52606509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D4433214-3849-40BB-945C-74C801C351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E49CF866-62CA-48BF-9D6F-21FD8D491835}"/>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A60ABD50-E3BC-4998-99CB-4D13C5A1333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FB75C8EC-7237-4A3C-A320-542135F33E31}"/>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98F02230-3375-43A5-975E-E680F70BC4C6}"/>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7D70837D-BE01-4C80-8CC6-2734542AABEB}"/>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4EADC946-B962-44DB-91F0-13CEC23985CF}"/>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id="{918A3063-FDDA-4154-BA58-7A91B48766A6}"/>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id="{620D0199-3524-4551-BA4D-57C85AC932D9}"/>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353" name="フローチャート: 判断 352">
          <a:extLst>
            <a:ext uri="{FF2B5EF4-FFF2-40B4-BE49-F238E27FC236}">
              <a16:creationId xmlns:a16="http://schemas.microsoft.com/office/drawing/2014/main" id="{4DFD2959-D6EA-4D2E-9031-F0BFC3EC777C}"/>
            </a:ext>
          </a:extLst>
        </xdr:cNvPr>
        <xdr:cNvSpPr/>
      </xdr:nvSpPr>
      <xdr:spPr>
        <a:xfrm>
          <a:off x="8699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354" name="フローチャート: 判断 353">
          <a:extLst>
            <a:ext uri="{FF2B5EF4-FFF2-40B4-BE49-F238E27FC236}">
              <a16:creationId xmlns:a16="http://schemas.microsoft.com/office/drawing/2014/main" id="{6473767A-B0EE-45AB-9DE4-4218FBB9C90C}"/>
            </a:ext>
          </a:extLst>
        </xdr:cNvPr>
        <xdr:cNvSpPr/>
      </xdr:nvSpPr>
      <xdr:spPr>
        <a:xfrm>
          <a:off x="7810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113792</xdr:rowOff>
    </xdr:from>
    <xdr:to>
      <xdr:col>36</xdr:col>
      <xdr:colOff>165100</xdr:colOff>
      <xdr:row>85</xdr:row>
      <xdr:rowOff>43942</xdr:rowOff>
    </xdr:to>
    <xdr:sp macro="" textlink="">
      <xdr:nvSpPr>
        <xdr:cNvPr id="355" name="フローチャート: 判断 354">
          <a:extLst>
            <a:ext uri="{FF2B5EF4-FFF2-40B4-BE49-F238E27FC236}">
              <a16:creationId xmlns:a16="http://schemas.microsoft.com/office/drawing/2014/main" id="{08905A5B-B1FE-4EB8-B116-2B40F521BA1F}"/>
            </a:ext>
          </a:extLst>
        </xdr:cNvPr>
        <xdr:cNvSpPr/>
      </xdr:nvSpPr>
      <xdr:spPr>
        <a:xfrm>
          <a:off x="6921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641BF74-F37C-4445-87E7-7CE2902A70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3C99B4A-6C35-401D-9851-583A1F45DD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CAA0F8-1ECA-4B96-B2D9-22AC047495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4ECC3B-DB91-40C9-A65B-13028E294D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C19A157-2572-4A56-ADA8-02385162EF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61" name="楕円 360">
          <a:extLst>
            <a:ext uri="{FF2B5EF4-FFF2-40B4-BE49-F238E27FC236}">
              <a16:creationId xmlns:a16="http://schemas.microsoft.com/office/drawing/2014/main" id="{1EF4FBF9-6F03-4E5D-8887-EB2EDB3389F8}"/>
            </a:ext>
          </a:extLst>
        </xdr:cNvPr>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2" name="【福祉施設】&#10;一人当たり面積該当値テキスト">
          <a:extLst>
            <a:ext uri="{FF2B5EF4-FFF2-40B4-BE49-F238E27FC236}">
              <a16:creationId xmlns:a16="http://schemas.microsoft.com/office/drawing/2014/main" id="{90338C29-DB58-487A-B1EB-4985FA4724D3}"/>
            </a:ext>
          </a:extLst>
        </xdr:cNvPr>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141224</xdr:rowOff>
    </xdr:from>
    <xdr:to>
      <xdr:col>50</xdr:col>
      <xdr:colOff>165100</xdr:colOff>
      <xdr:row>86</xdr:row>
      <xdr:rowOff>71374</xdr:rowOff>
    </xdr:to>
    <xdr:sp macro="" textlink="">
      <xdr:nvSpPr>
        <xdr:cNvPr id="363" name="楕円 362">
          <a:extLst>
            <a:ext uri="{FF2B5EF4-FFF2-40B4-BE49-F238E27FC236}">
              <a16:creationId xmlns:a16="http://schemas.microsoft.com/office/drawing/2014/main" id="{3AF82C4A-9959-4B23-9631-F495156E2666}"/>
            </a:ext>
          </a:extLst>
        </xdr:cNvPr>
        <xdr:cNvSpPr/>
      </xdr:nvSpPr>
      <xdr:spPr>
        <a:xfrm>
          <a:off x="9588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20574</xdr:rowOff>
    </xdr:to>
    <xdr:cxnSp macro="">
      <xdr:nvCxnSpPr>
        <xdr:cNvPr id="364" name="直線コネクタ 363">
          <a:extLst>
            <a:ext uri="{FF2B5EF4-FFF2-40B4-BE49-F238E27FC236}">
              <a16:creationId xmlns:a16="http://schemas.microsoft.com/office/drawing/2014/main" id="{1F921246-758D-4EE5-833E-A579C7782323}"/>
            </a:ext>
          </a:extLst>
        </xdr:cNvPr>
        <xdr:cNvCxnSpPr/>
      </xdr:nvCxnSpPr>
      <xdr:spPr>
        <a:xfrm flipV="1">
          <a:off x="9639300" y="147637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142748</xdr:rowOff>
    </xdr:from>
    <xdr:to>
      <xdr:col>46</xdr:col>
      <xdr:colOff>38100</xdr:colOff>
      <xdr:row>86</xdr:row>
      <xdr:rowOff>72898</xdr:rowOff>
    </xdr:to>
    <xdr:sp macro="" textlink="">
      <xdr:nvSpPr>
        <xdr:cNvPr id="365" name="楕円 364">
          <a:extLst>
            <a:ext uri="{FF2B5EF4-FFF2-40B4-BE49-F238E27FC236}">
              <a16:creationId xmlns:a16="http://schemas.microsoft.com/office/drawing/2014/main" id="{32A74A29-4224-4944-A73A-96CDE4BF16EA}"/>
            </a:ext>
          </a:extLst>
        </xdr:cNvPr>
        <xdr:cNvSpPr/>
      </xdr:nvSpPr>
      <xdr:spPr>
        <a:xfrm>
          <a:off x="8699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20574</xdr:rowOff>
    </xdr:from>
    <xdr:to>
      <xdr:col>50</xdr:col>
      <xdr:colOff>114300</xdr:colOff>
      <xdr:row>86</xdr:row>
      <xdr:rowOff>22098</xdr:rowOff>
    </xdr:to>
    <xdr:cxnSp macro="">
      <xdr:nvCxnSpPr>
        <xdr:cNvPr id="366" name="直線コネクタ 365">
          <a:extLst>
            <a:ext uri="{FF2B5EF4-FFF2-40B4-BE49-F238E27FC236}">
              <a16:creationId xmlns:a16="http://schemas.microsoft.com/office/drawing/2014/main" id="{32197117-6B65-41EB-AF1D-51E77E8790FE}"/>
            </a:ext>
          </a:extLst>
        </xdr:cNvPr>
        <xdr:cNvCxnSpPr/>
      </xdr:nvCxnSpPr>
      <xdr:spPr>
        <a:xfrm flipV="1">
          <a:off x="8750300" y="147652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67" name="楕円 366">
          <a:extLst>
            <a:ext uri="{FF2B5EF4-FFF2-40B4-BE49-F238E27FC236}">
              <a16:creationId xmlns:a16="http://schemas.microsoft.com/office/drawing/2014/main" id="{4783840C-345E-421F-BC14-FB2975B1FBCB}"/>
            </a:ext>
          </a:extLst>
        </xdr:cNvPr>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22098</xdr:rowOff>
    </xdr:from>
    <xdr:to>
      <xdr:col>45</xdr:col>
      <xdr:colOff>177800</xdr:colOff>
      <xdr:row>86</xdr:row>
      <xdr:rowOff>24385</xdr:rowOff>
    </xdr:to>
    <xdr:cxnSp macro="">
      <xdr:nvCxnSpPr>
        <xdr:cNvPr id="368" name="直線コネクタ 367">
          <a:extLst>
            <a:ext uri="{FF2B5EF4-FFF2-40B4-BE49-F238E27FC236}">
              <a16:creationId xmlns:a16="http://schemas.microsoft.com/office/drawing/2014/main" id="{DCD18F27-9145-483B-876B-900B4CA5014F}"/>
            </a:ext>
          </a:extLst>
        </xdr:cNvPr>
        <xdr:cNvCxnSpPr/>
      </xdr:nvCxnSpPr>
      <xdr:spPr>
        <a:xfrm flipV="1">
          <a:off x="7861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146558</xdr:rowOff>
    </xdr:from>
    <xdr:to>
      <xdr:col>36</xdr:col>
      <xdr:colOff>165100</xdr:colOff>
      <xdr:row>86</xdr:row>
      <xdr:rowOff>76708</xdr:rowOff>
    </xdr:to>
    <xdr:sp macro="" textlink="">
      <xdr:nvSpPr>
        <xdr:cNvPr id="369" name="楕円 368">
          <a:extLst>
            <a:ext uri="{FF2B5EF4-FFF2-40B4-BE49-F238E27FC236}">
              <a16:creationId xmlns:a16="http://schemas.microsoft.com/office/drawing/2014/main" id="{5AA0BB30-5D8E-41AF-ACB5-8B603BB6CD46}"/>
            </a:ext>
          </a:extLst>
        </xdr:cNvPr>
        <xdr:cNvSpPr/>
      </xdr:nvSpPr>
      <xdr:spPr>
        <a:xfrm>
          <a:off x="6921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25908</xdr:rowOff>
    </xdr:to>
    <xdr:cxnSp macro="">
      <xdr:nvCxnSpPr>
        <xdr:cNvPr id="370" name="直線コネクタ 369">
          <a:extLst>
            <a:ext uri="{FF2B5EF4-FFF2-40B4-BE49-F238E27FC236}">
              <a16:creationId xmlns:a16="http://schemas.microsoft.com/office/drawing/2014/main" id="{764F9E0B-22DC-4DCD-BCA5-F49D087E14EF}"/>
            </a:ext>
          </a:extLst>
        </xdr:cNvPr>
        <xdr:cNvCxnSpPr/>
      </xdr:nvCxnSpPr>
      <xdr:spPr>
        <a:xfrm flipV="1">
          <a:off x="6972300" y="147690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a:extLst>
            <a:ext uri="{FF2B5EF4-FFF2-40B4-BE49-F238E27FC236}">
              <a16:creationId xmlns:a16="http://schemas.microsoft.com/office/drawing/2014/main" id="{3E9D80C0-377C-4616-B2B4-39E370AFA0A9}"/>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72" name="n_2aveValue【福祉施設】&#10;一人当たり面積">
          <a:extLst>
            <a:ext uri="{FF2B5EF4-FFF2-40B4-BE49-F238E27FC236}">
              <a16:creationId xmlns:a16="http://schemas.microsoft.com/office/drawing/2014/main" id="{6A6329A0-E040-49AB-B815-81BE681E3FF7}"/>
            </a:ext>
          </a:extLst>
        </xdr:cNvPr>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41419</xdr:rowOff>
    </xdr:from>
    <xdr:ext cx="469744" cy="259045"/>
    <xdr:sp macro="" textlink="">
      <xdr:nvSpPr>
        <xdr:cNvPr id="373" name="n_3aveValue【福祉施設】&#10;一人当たり面積">
          <a:extLst>
            <a:ext uri="{FF2B5EF4-FFF2-40B4-BE49-F238E27FC236}">
              <a16:creationId xmlns:a16="http://schemas.microsoft.com/office/drawing/2014/main" id="{C717BD75-F62C-4C10-905B-82421700F71D}"/>
            </a:ext>
          </a:extLst>
        </xdr:cNvPr>
        <xdr:cNvSpPr txBox="1"/>
      </xdr:nvSpPr>
      <xdr:spPr>
        <a:xfrm>
          <a:off x="7626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60469</xdr:rowOff>
    </xdr:from>
    <xdr:ext cx="469744" cy="259045"/>
    <xdr:sp macro="" textlink="">
      <xdr:nvSpPr>
        <xdr:cNvPr id="374" name="n_4aveValue【福祉施設】&#10;一人当たり面積">
          <a:extLst>
            <a:ext uri="{FF2B5EF4-FFF2-40B4-BE49-F238E27FC236}">
              <a16:creationId xmlns:a16="http://schemas.microsoft.com/office/drawing/2014/main" id="{06B5CFCB-505C-4192-9552-03C1D91509F6}"/>
            </a:ext>
          </a:extLst>
        </xdr:cNvPr>
        <xdr:cNvSpPr txBox="1"/>
      </xdr:nvSpPr>
      <xdr:spPr>
        <a:xfrm>
          <a:off x="67374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62501</xdr:rowOff>
    </xdr:from>
    <xdr:ext cx="469744" cy="259045"/>
    <xdr:sp macro="" textlink="">
      <xdr:nvSpPr>
        <xdr:cNvPr id="375" name="n_1mainValue【福祉施設】&#10;一人当たり面積">
          <a:extLst>
            <a:ext uri="{FF2B5EF4-FFF2-40B4-BE49-F238E27FC236}">
              <a16:creationId xmlns:a16="http://schemas.microsoft.com/office/drawing/2014/main" id="{7EF3EC41-878B-458C-B0E5-7EE74C7A400E}"/>
            </a:ext>
          </a:extLst>
        </xdr:cNvPr>
        <xdr:cNvSpPr txBox="1"/>
      </xdr:nvSpPr>
      <xdr:spPr>
        <a:xfrm>
          <a:off x="93917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64025</xdr:rowOff>
    </xdr:from>
    <xdr:ext cx="469744" cy="259045"/>
    <xdr:sp macro="" textlink="">
      <xdr:nvSpPr>
        <xdr:cNvPr id="376" name="n_2mainValue【福祉施設】&#10;一人当たり面積">
          <a:extLst>
            <a:ext uri="{FF2B5EF4-FFF2-40B4-BE49-F238E27FC236}">
              <a16:creationId xmlns:a16="http://schemas.microsoft.com/office/drawing/2014/main" id="{AB9A62F2-BF7C-4DFC-9ADE-364C80F32EAB}"/>
            </a:ext>
          </a:extLst>
        </xdr:cNvPr>
        <xdr:cNvSpPr txBox="1"/>
      </xdr:nvSpPr>
      <xdr:spPr>
        <a:xfrm>
          <a:off x="8515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77" name="n_3mainValue【福祉施設】&#10;一人当たり面積">
          <a:extLst>
            <a:ext uri="{FF2B5EF4-FFF2-40B4-BE49-F238E27FC236}">
              <a16:creationId xmlns:a16="http://schemas.microsoft.com/office/drawing/2014/main" id="{E9F7CE32-2D02-4DAF-BF35-C6E8C43B896C}"/>
            </a:ext>
          </a:extLst>
        </xdr:cNvPr>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67835</xdr:rowOff>
    </xdr:from>
    <xdr:ext cx="469744" cy="259045"/>
    <xdr:sp macro="" textlink="">
      <xdr:nvSpPr>
        <xdr:cNvPr id="378" name="n_4mainValue【福祉施設】&#10;一人当たり面積">
          <a:extLst>
            <a:ext uri="{FF2B5EF4-FFF2-40B4-BE49-F238E27FC236}">
              <a16:creationId xmlns:a16="http://schemas.microsoft.com/office/drawing/2014/main" id="{885CAF82-EF1D-4099-AF91-777E5600F853}"/>
            </a:ext>
          </a:extLst>
        </xdr:cNvPr>
        <xdr:cNvSpPr txBox="1"/>
      </xdr:nvSpPr>
      <xdr:spPr>
        <a:xfrm>
          <a:off x="6737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109CF09-A05F-43A5-AC7E-EEFA3CFBD0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EA78993-A156-4089-9343-A6A4F8A3D0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113DEAF-6AF8-4DBA-A6FF-7D7811D118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EB1EEE3-6CAE-46B8-811A-E99147F739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1A67963-7807-42A8-A2E1-CD17BD3F39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444EE02-1241-41D7-9E4F-610EEC7AD5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82DA7EF-A957-4B77-8E63-6FD0B29C8B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2D4A4D5-54CB-4CBF-94BF-910F39F9554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D07B963-DC7B-4EDA-ADD2-9C61147A4A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A41A573-B2CE-4D61-A53D-6BBC0394F61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B69F76F-C6D2-4447-99E8-F4C3A1ECE88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3CDE600E-F890-44D6-8F11-BF5F85969AD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3A0D4173-EFBB-49F9-8006-160E113CA7F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2DCC8721-0368-45C5-9835-341777D0A32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BF0B17C2-17F4-4D60-9B5C-FE1D5848924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DD84890A-74A2-4B3C-AE99-318634AD175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A7227BFD-A8FA-481A-8FA2-0B01D387E9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E789F082-9460-4F18-8706-78B586EBB9E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EC9C8D42-D881-4B2C-A678-506310ED8EF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18F8EC3A-F4C1-4820-A81E-FB7917ECD29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50402B88-A03A-432C-A903-04ECE86E620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D34825EF-1322-4264-953B-2840A9861A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ACCD2271-1DC0-4259-AB91-D1938628CE2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E8E606F4-C315-4A6E-A83D-C0ECF7F104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403" name="直線コネクタ 402">
          <a:extLst>
            <a:ext uri="{FF2B5EF4-FFF2-40B4-BE49-F238E27FC236}">
              <a16:creationId xmlns:a16="http://schemas.microsoft.com/office/drawing/2014/main" id="{6BC82BAF-C119-4C30-8F91-E16BB78D2391}"/>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765B52A7-050B-4B32-B3EF-1DB2F50FFD5B}"/>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405" name="直線コネクタ 404">
          <a:extLst>
            <a:ext uri="{FF2B5EF4-FFF2-40B4-BE49-F238E27FC236}">
              <a16:creationId xmlns:a16="http://schemas.microsoft.com/office/drawing/2014/main" id="{4888F56C-D79D-4088-94B3-BB4F79854573}"/>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D21B21B4-C896-4981-AF3C-D579E0646ACD}"/>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407" name="直線コネクタ 406">
          <a:extLst>
            <a:ext uri="{FF2B5EF4-FFF2-40B4-BE49-F238E27FC236}">
              <a16:creationId xmlns:a16="http://schemas.microsoft.com/office/drawing/2014/main" id="{4FB0D8A0-42C5-4E93-A502-B113233E2827}"/>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42E4BB05-4E6A-4340-AE62-7C68277977F5}"/>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a:extLst>
            <a:ext uri="{FF2B5EF4-FFF2-40B4-BE49-F238E27FC236}">
              <a16:creationId xmlns:a16="http://schemas.microsoft.com/office/drawing/2014/main" id="{26C535BF-ED80-4EEF-A90A-46BDC21D3694}"/>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a:extLst>
            <a:ext uri="{FF2B5EF4-FFF2-40B4-BE49-F238E27FC236}">
              <a16:creationId xmlns:a16="http://schemas.microsoft.com/office/drawing/2014/main" id="{4AFFB238-5013-47A7-A686-CC3852FFD27B}"/>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11" name="フローチャート: 判断 410">
          <a:extLst>
            <a:ext uri="{FF2B5EF4-FFF2-40B4-BE49-F238E27FC236}">
              <a16:creationId xmlns:a16="http://schemas.microsoft.com/office/drawing/2014/main" id="{4A916DC7-579E-411E-8726-CA850B2A76E3}"/>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2" name="フローチャート: 判断 411">
          <a:extLst>
            <a:ext uri="{FF2B5EF4-FFF2-40B4-BE49-F238E27FC236}">
              <a16:creationId xmlns:a16="http://schemas.microsoft.com/office/drawing/2014/main" id="{EC7A5DE8-A13E-4579-A21D-0EA16072F6FE}"/>
            </a:ext>
          </a:extLst>
        </xdr:cNvPr>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3" name="フローチャート: 判断 412">
          <a:extLst>
            <a:ext uri="{FF2B5EF4-FFF2-40B4-BE49-F238E27FC236}">
              <a16:creationId xmlns:a16="http://schemas.microsoft.com/office/drawing/2014/main" id="{4E9D92EC-C7D1-44D1-BD51-7F14E05BA291}"/>
            </a:ext>
          </a:extLst>
        </xdr:cNvPr>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BFBF97E-B1C5-4D3F-B9D5-233BF2A958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9C78EF6-288B-491D-BFBA-34B91EE2C7B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BB5688B-009E-49F6-840D-51C21AE7E44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AFE77B3-CDEC-4A90-BB5F-C02CCCBE75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CDE6840-2444-4EDE-AE1F-4809A41FFF7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12064</xdr:rowOff>
    </xdr:from>
    <xdr:to>
      <xdr:col>24</xdr:col>
      <xdr:colOff>114300</xdr:colOff>
      <xdr:row>103</xdr:row>
      <xdr:rowOff>113664</xdr:rowOff>
    </xdr:to>
    <xdr:sp macro="" textlink="">
      <xdr:nvSpPr>
        <xdr:cNvPr id="419" name="楕円 418">
          <a:extLst>
            <a:ext uri="{FF2B5EF4-FFF2-40B4-BE49-F238E27FC236}">
              <a16:creationId xmlns:a16="http://schemas.microsoft.com/office/drawing/2014/main" id="{3A10C6FF-3208-402D-8EDC-A4F9BEFC5565}"/>
            </a:ext>
          </a:extLst>
        </xdr:cNvPr>
        <xdr:cNvSpPr/>
      </xdr:nvSpPr>
      <xdr:spPr>
        <a:xfrm>
          <a:off x="4584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34941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BED81AFD-8124-44BE-9794-2A8FE8C24D50}"/>
            </a:ext>
          </a:extLst>
        </xdr:cNvPr>
        <xdr:cNvSpPr txBox="1"/>
      </xdr:nvSpPr>
      <xdr:spPr>
        <a:xfrm>
          <a:off x="4673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421" name="楕円 420">
          <a:extLst>
            <a:ext uri="{FF2B5EF4-FFF2-40B4-BE49-F238E27FC236}">
              <a16:creationId xmlns:a16="http://schemas.microsoft.com/office/drawing/2014/main" id="{EB831EC8-3D83-45B5-B15F-22ED936B1348}"/>
            </a:ext>
          </a:extLst>
        </xdr:cNvPr>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103</xdr:row>
      <xdr:rowOff>62864</xdr:rowOff>
    </xdr:to>
    <xdr:cxnSp macro="">
      <xdr:nvCxnSpPr>
        <xdr:cNvPr id="422" name="直線コネクタ 421">
          <a:extLst>
            <a:ext uri="{FF2B5EF4-FFF2-40B4-BE49-F238E27FC236}">
              <a16:creationId xmlns:a16="http://schemas.microsoft.com/office/drawing/2014/main" id="{BBCF125F-31A0-4700-B1B7-63E73DFF972C}"/>
            </a:ext>
          </a:extLst>
        </xdr:cNvPr>
        <xdr:cNvCxnSpPr/>
      </xdr:nvCxnSpPr>
      <xdr:spPr>
        <a:xfrm>
          <a:off x="3797300" y="177165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137795</xdr:rowOff>
    </xdr:from>
    <xdr:to>
      <xdr:col>15</xdr:col>
      <xdr:colOff>101600</xdr:colOff>
      <xdr:row>103</xdr:row>
      <xdr:rowOff>67945</xdr:rowOff>
    </xdr:to>
    <xdr:sp macro="" textlink="">
      <xdr:nvSpPr>
        <xdr:cNvPr id="423" name="楕円 422">
          <a:extLst>
            <a:ext uri="{FF2B5EF4-FFF2-40B4-BE49-F238E27FC236}">
              <a16:creationId xmlns:a16="http://schemas.microsoft.com/office/drawing/2014/main" id="{B1BF0446-2A1D-44D8-84B3-1CDB222CA64C}"/>
            </a:ext>
          </a:extLst>
        </xdr:cNvPr>
        <xdr:cNvSpPr/>
      </xdr:nvSpPr>
      <xdr:spPr>
        <a:xfrm>
          <a:off x="2857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57150</xdr:rowOff>
    </xdr:to>
    <xdr:cxnSp macro="">
      <xdr:nvCxnSpPr>
        <xdr:cNvPr id="424" name="直線コネクタ 423">
          <a:extLst>
            <a:ext uri="{FF2B5EF4-FFF2-40B4-BE49-F238E27FC236}">
              <a16:creationId xmlns:a16="http://schemas.microsoft.com/office/drawing/2014/main" id="{12C892F3-9B8D-4978-AEF4-E15B7230DB18}"/>
            </a:ext>
          </a:extLst>
        </xdr:cNvPr>
        <xdr:cNvCxnSpPr/>
      </xdr:nvCxnSpPr>
      <xdr:spPr>
        <a:xfrm>
          <a:off x="2908300" y="1767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25" name="楕円 424">
          <a:extLst>
            <a:ext uri="{FF2B5EF4-FFF2-40B4-BE49-F238E27FC236}">
              <a16:creationId xmlns:a16="http://schemas.microsoft.com/office/drawing/2014/main" id="{57956A0E-112F-46B6-B9ED-D1A6609DDEB5}"/>
            </a:ext>
          </a:extLst>
        </xdr:cNvPr>
        <xdr:cNvSpPr/>
      </xdr:nvSpPr>
      <xdr:spPr>
        <a:xfrm>
          <a:off x="1968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45720</xdr:rowOff>
    </xdr:to>
    <xdr:cxnSp macro="">
      <xdr:nvCxnSpPr>
        <xdr:cNvPr id="426" name="直線コネクタ 425">
          <a:extLst>
            <a:ext uri="{FF2B5EF4-FFF2-40B4-BE49-F238E27FC236}">
              <a16:creationId xmlns:a16="http://schemas.microsoft.com/office/drawing/2014/main" id="{A8DE9D9F-E57F-435B-880D-62959121EDD2}"/>
            </a:ext>
          </a:extLst>
        </xdr:cNvPr>
        <xdr:cNvCxnSpPr/>
      </xdr:nvCxnSpPr>
      <xdr:spPr>
        <a:xfrm flipV="1">
          <a:off x="2019300" y="17676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130175</xdr:rowOff>
    </xdr:from>
    <xdr:to>
      <xdr:col>6</xdr:col>
      <xdr:colOff>38100</xdr:colOff>
      <xdr:row>103</xdr:row>
      <xdr:rowOff>60325</xdr:rowOff>
    </xdr:to>
    <xdr:sp macro="" textlink="">
      <xdr:nvSpPr>
        <xdr:cNvPr id="427" name="楕円 426">
          <a:extLst>
            <a:ext uri="{FF2B5EF4-FFF2-40B4-BE49-F238E27FC236}">
              <a16:creationId xmlns:a16="http://schemas.microsoft.com/office/drawing/2014/main" id="{C07606A3-EDDF-48E0-80BB-5B4AB45326D7}"/>
            </a:ext>
          </a:extLst>
        </xdr:cNvPr>
        <xdr:cNvSpPr/>
      </xdr:nvSpPr>
      <xdr:spPr>
        <a:xfrm>
          <a:off x="1079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xdr:rowOff>
    </xdr:from>
    <xdr:to>
      <xdr:col>10</xdr:col>
      <xdr:colOff>114300</xdr:colOff>
      <xdr:row>103</xdr:row>
      <xdr:rowOff>45720</xdr:rowOff>
    </xdr:to>
    <xdr:cxnSp macro="">
      <xdr:nvCxnSpPr>
        <xdr:cNvPr id="428" name="直線コネクタ 427">
          <a:extLst>
            <a:ext uri="{FF2B5EF4-FFF2-40B4-BE49-F238E27FC236}">
              <a16:creationId xmlns:a16="http://schemas.microsoft.com/office/drawing/2014/main" id="{3CDF0A20-FAE0-423D-BCBB-7B2A3D7E154A}"/>
            </a:ext>
          </a:extLst>
        </xdr:cNvPr>
        <xdr:cNvCxnSpPr/>
      </xdr:nvCxnSpPr>
      <xdr:spPr>
        <a:xfrm>
          <a:off x="1130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43832</xdr:rowOff>
    </xdr:from>
    <xdr:ext cx="405111" cy="259045"/>
    <xdr:sp macro="" textlink="">
      <xdr:nvSpPr>
        <xdr:cNvPr id="429" name="n_1aveValue【市民会館】&#10;有形固定資産減価償却率">
          <a:extLst>
            <a:ext uri="{FF2B5EF4-FFF2-40B4-BE49-F238E27FC236}">
              <a16:creationId xmlns:a16="http://schemas.microsoft.com/office/drawing/2014/main" id="{98F5E0C4-1E5F-43ED-8E0F-86E0B21F49BD}"/>
            </a:ext>
          </a:extLst>
        </xdr:cNvPr>
        <xdr:cNvSpPr txBox="1"/>
      </xdr:nvSpPr>
      <xdr:spPr>
        <a:xfrm>
          <a:off x="3582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0A1B94C4-478D-4085-A93B-F1FCF5C2EC9E}"/>
            </a:ext>
          </a:extLst>
        </xdr:cNvPr>
        <xdr:cNvSpPr txBox="1"/>
      </xdr:nvSpPr>
      <xdr:spPr>
        <a:xfrm>
          <a:off x="2705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431" name="n_3aveValue【市民会館】&#10;有形固定資産減価償却率">
          <a:extLst>
            <a:ext uri="{FF2B5EF4-FFF2-40B4-BE49-F238E27FC236}">
              <a16:creationId xmlns:a16="http://schemas.microsoft.com/office/drawing/2014/main" id="{B6718646-FBEB-4A5A-885E-DB39FB5BC7DE}"/>
            </a:ext>
          </a:extLst>
        </xdr:cNvPr>
        <xdr:cNvSpPr txBox="1"/>
      </xdr:nvSpPr>
      <xdr:spPr>
        <a:xfrm>
          <a:off x="1816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2" name="n_4aveValue【市民会館】&#10;有形固定資産減価償却率">
          <a:extLst>
            <a:ext uri="{FF2B5EF4-FFF2-40B4-BE49-F238E27FC236}">
              <a16:creationId xmlns:a16="http://schemas.microsoft.com/office/drawing/2014/main" id="{33E05DD7-AF9A-4624-A9E8-E6F05C6FFC80}"/>
            </a:ext>
          </a:extLst>
        </xdr:cNvPr>
        <xdr:cNvSpPr txBox="1"/>
      </xdr:nvSpPr>
      <xdr:spPr>
        <a:xfrm>
          <a:off x="927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124477</xdr:rowOff>
    </xdr:from>
    <xdr:ext cx="405111" cy="259045"/>
    <xdr:sp macro="" textlink="">
      <xdr:nvSpPr>
        <xdr:cNvPr id="433" name="n_1mainValue【市民会館】&#10;有形固定資産減価償却率">
          <a:extLst>
            <a:ext uri="{FF2B5EF4-FFF2-40B4-BE49-F238E27FC236}">
              <a16:creationId xmlns:a16="http://schemas.microsoft.com/office/drawing/2014/main" id="{E62C0DDC-FF5C-4D65-A74A-A99DF1977F01}"/>
            </a:ext>
          </a:extLst>
        </xdr:cNvPr>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434" name="n_2mainValue【市民会館】&#10;有形固定資産減価償却率">
          <a:extLst>
            <a:ext uri="{FF2B5EF4-FFF2-40B4-BE49-F238E27FC236}">
              <a16:creationId xmlns:a16="http://schemas.microsoft.com/office/drawing/2014/main" id="{D9343DEA-5722-4897-AEAE-9922E5B1BD98}"/>
            </a:ext>
          </a:extLst>
        </xdr:cNvPr>
        <xdr:cNvSpPr txBox="1"/>
      </xdr:nvSpPr>
      <xdr:spPr>
        <a:xfrm>
          <a:off x="2705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35" name="n_3mainValue【市民会館】&#10;有形固定資産減価償却率">
          <a:extLst>
            <a:ext uri="{FF2B5EF4-FFF2-40B4-BE49-F238E27FC236}">
              <a16:creationId xmlns:a16="http://schemas.microsoft.com/office/drawing/2014/main" id="{A671AA74-D7D2-4014-8C19-C5CE264C0FCB}"/>
            </a:ext>
          </a:extLst>
        </xdr:cNvPr>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76852</xdr:rowOff>
    </xdr:from>
    <xdr:ext cx="405111" cy="259045"/>
    <xdr:sp macro="" textlink="">
      <xdr:nvSpPr>
        <xdr:cNvPr id="436" name="n_4mainValue【市民会館】&#10;有形固定資産減価償却率">
          <a:extLst>
            <a:ext uri="{FF2B5EF4-FFF2-40B4-BE49-F238E27FC236}">
              <a16:creationId xmlns:a16="http://schemas.microsoft.com/office/drawing/2014/main" id="{16EF507A-F17D-4603-BB55-195C2EF189F4}"/>
            </a:ext>
          </a:extLst>
        </xdr:cNvPr>
        <xdr:cNvSpPr txBox="1"/>
      </xdr:nvSpPr>
      <xdr:spPr>
        <a:xfrm>
          <a:off x="927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F1335593-63DF-4297-9D38-2BBB9DCCFA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6A67AE2-1E0F-427D-BD71-D9F1BCDA8B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A2E0C3D-3AED-4EA3-BF30-1696CA6D46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ACF3419-C794-4430-93D2-DCCDBCD3BE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91D90D4-592E-4D54-91C3-679319196E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5D7C0DB-48F6-4013-83E9-64583E69AA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72080DA-D9B2-48EC-A889-4A9D234B75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6CC807A-3502-418E-8C3E-3BE52B7FDA7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42EB565A-291F-4F1E-9688-97FA9C6679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51818FA-8B57-4B78-B818-385DAFBBB36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CC33D651-657D-4769-8597-DE5C946FD15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A443D3D4-559C-484B-A6CE-91EF5F2A20A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1A90117E-6AFF-4771-99E4-B15FA6D98CF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F0AF3E04-4E56-40A5-A6AE-9C07B4BDCCB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E9259181-9A9D-4C8B-BD79-10638D16A4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9042218D-2946-4B11-AAD7-4385AB582B0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120D7505-5B89-4C46-8DD9-0CDE7E8AF33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F432E061-2385-401E-86DC-569C3C8FDB5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69E9142F-B5D1-4F66-9495-BD80169142E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EB13C762-F983-4A85-A9AC-49952728479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44B68DE7-59E1-4098-936F-690599A9032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35C34E98-78C3-4006-9E65-AB0ED496670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F76522E-367B-4FC9-AF0B-DD5A14E670D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60" name="直線コネクタ 459">
          <a:extLst>
            <a:ext uri="{FF2B5EF4-FFF2-40B4-BE49-F238E27FC236}">
              <a16:creationId xmlns:a16="http://schemas.microsoft.com/office/drawing/2014/main" id="{B36D7D31-2CCA-402A-B91E-B5FCF7F220E8}"/>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1" name="【市民会館】&#10;一人当たり面積最小値テキスト">
          <a:extLst>
            <a:ext uri="{FF2B5EF4-FFF2-40B4-BE49-F238E27FC236}">
              <a16:creationId xmlns:a16="http://schemas.microsoft.com/office/drawing/2014/main" id="{97257EAF-20C2-438F-AF86-AA0CFD80C891}"/>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2" name="直線コネクタ 461">
          <a:extLst>
            <a:ext uri="{FF2B5EF4-FFF2-40B4-BE49-F238E27FC236}">
              <a16:creationId xmlns:a16="http://schemas.microsoft.com/office/drawing/2014/main" id="{0895C961-CEEE-4071-8A9E-5897551BE751}"/>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63" name="【市民会館】&#10;一人当たり面積最大値テキスト">
          <a:extLst>
            <a:ext uri="{FF2B5EF4-FFF2-40B4-BE49-F238E27FC236}">
              <a16:creationId xmlns:a16="http://schemas.microsoft.com/office/drawing/2014/main" id="{DC99FAD3-FAB1-4081-A7D7-95028E635703}"/>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64" name="直線コネクタ 463">
          <a:extLst>
            <a:ext uri="{FF2B5EF4-FFF2-40B4-BE49-F238E27FC236}">
              <a16:creationId xmlns:a16="http://schemas.microsoft.com/office/drawing/2014/main" id="{346CB139-CBF0-4648-9076-06D1C1357FF7}"/>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465" name="【市民会館】&#10;一人当たり面積平均値テキスト">
          <a:extLst>
            <a:ext uri="{FF2B5EF4-FFF2-40B4-BE49-F238E27FC236}">
              <a16:creationId xmlns:a16="http://schemas.microsoft.com/office/drawing/2014/main" id="{BBB62D5D-28ED-4A93-979B-A0B1D34B6D46}"/>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6" name="フローチャート: 判断 465">
          <a:extLst>
            <a:ext uri="{FF2B5EF4-FFF2-40B4-BE49-F238E27FC236}">
              <a16:creationId xmlns:a16="http://schemas.microsoft.com/office/drawing/2014/main" id="{FB5EFEAE-9C0D-4119-AFBF-C3E397A18FC7}"/>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67" name="フローチャート: 判断 466">
          <a:extLst>
            <a:ext uri="{FF2B5EF4-FFF2-40B4-BE49-F238E27FC236}">
              <a16:creationId xmlns:a16="http://schemas.microsoft.com/office/drawing/2014/main" id="{3F074C23-4BE8-4A54-9A08-A56461343BC2}"/>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8CDA9732-9F91-4EC2-998F-2E6B9C01F735}"/>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469" name="フローチャート: 判断 468">
          <a:extLst>
            <a:ext uri="{FF2B5EF4-FFF2-40B4-BE49-F238E27FC236}">
              <a16:creationId xmlns:a16="http://schemas.microsoft.com/office/drawing/2014/main" id="{391CFEC1-C9F4-4C3E-A1C7-0196A4A8CEA1}"/>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0" name="フローチャート: 判断 469">
          <a:extLst>
            <a:ext uri="{FF2B5EF4-FFF2-40B4-BE49-F238E27FC236}">
              <a16:creationId xmlns:a16="http://schemas.microsoft.com/office/drawing/2014/main" id="{2ADD8AE3-510B-43CA-B157-B4ED2CE35D51}"/>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E963B6B-8648-4BF9-B48A-A689CA78D2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FCB268E-81AD-4629-8CBE-0D29F9344E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65C87D6-8A39-4396-97EE-0D3B48C6836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B32AF38-5331-4E4E-A064-E6A33EA3934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1CD43B2-DBAE-49B3-9163-3A902F9565A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74168</xdr:rowOff>
    </xdr:from>
    <xdr:to>
      <xdr:col>55</xdr:col>
      <xdr:colOff>50800</xdr:colOff>
      <xdr:row>107</xdr:row>
      <xdr:rowOff>4318</xdr:rowOff>
    </xdr:to>
    <xdr:sp macro="" textlink="">
      <xdr:nvSpPr>
        <xdr:cNvPr id="476" name="楕円 475">
          <a:extLst>
            <a:ext uri="{FF2B5EF4-FFF2-40B4-BE49-F238E27FC236}">
              <a16:creationId xmlns:a16="http://schemas.microsoft.com/office/drawing/2014/main" id="{81EDF0E2-4365-4511-8AA6-164705952022}"/>
            </a:ext>
          </a:extLst>
        </xdr:cNvPr>
        <xdr:cNvSpPr/>
      </xdr:nvSpPr>
      <xdr:spPr>
        <a:xfrm>
          <a:off x="104267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97045</xdr:rowOff>
    </xdr:from>
    <xdr:ext cx="469744" cy="259045"/>
    <xdr:sp macro="" textlink="">
      <xdr:nvSpPr>
        <xdr:cNvPr id="477" name="【市民会館】&#10;一人当たり面積該当値テキスト">
          <a:extLst>
            <a:ext uri="{FF2B5EF4-FFF2-40B4-BE49-F238E27FC236}">
              <a16:creationId xmlns:a16="http://schemas.microsoft.com/office/drawing/2014/main" id="{CA003BFD-0F30-40AE-B2D3-44D272F13CFC}"/>
            </a:ext>
          </a:extLst>
        </xdr:cNvPr>
        <xdr:cNvSpPr txBox="1"/>
      </xdr:nvSpPr>
      <xdr:spPr>
        <a:xfrm>
          <a:off x="10515600" y="180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81026</xdr:rowOff>
    </xdr:from>
    <xdr:to>
      <xdr:col>50</xdr:col>
      <xdr:colOff>165100</xdr:colOff>
      <xdr:row>107</xdr:row>
      <xdr:rowOff>11176</xdr:rowOff>
    </xdr:to>
    <xdr:sp macro="" textlink="">
      <xdr:nvSpPr>
        <xdr:cNvPr id="478" name="楕円 477">
          <a:extLst>
            <a:ext uri="{FF2B5EF4-FFF2-40B4-BE49-F238E27FC236}">
              <a16:creationId xmlns:a16="http://schemas.microsoft.com/office/drawing/2014/main" id="{C5FA434F-0A87-4D52-9EEA-40FD68C5D987}"/>
            </a:ext>
          </a:extLst>
        </xdr:cNvPr>
        <xdr:cNvSpPr/>
      </xdr:nvSpPr>
      <xdr:spPr>
        <a:xfrm>
          <a:off x="9588500" y="182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124968</xdr:rowOff>
    </xdr:from>
    <xdr:to>
      <xdr:col>55</xdr:col>
      <xdr:colOff>0</xdr:colOff>
      <xdr:row>106</xdr:row>
      <xdr:rowOff>131826</xdr:rowOff>
    </xdr:to>
    <xdr:cxnSp macro="">
      <xdr:nvCxnSpPr>
        <xdr:cNvPr id="479" name="直線コネクタ 478">
          <a:extLst>
            <a:ext uri="{FF2B5EF4-FFF2-40B4-BE49-F238E27FC236}">
              <a16:creationId xmlns:a16="http://schemas.microsoft.com/office/drawing/2014/main" id="{6640AF78-77DC-4FD3-8717-19D570A213B0}"/>
            </a:ext>
          </a:extLst>
        </xdr:cNvPr>
        <xdr:cNvCxnSpPr/>
      </xdr:nvCxnSpPr>
      <xdr:spPr>
        <a:xfrm flipV="1">
          <a:off x="9639300" y="182986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80" name="楕円 479">
          <a:extLst>
            <a:ext uri="{FF2B5EF4-FFF2-40B4-BE49-F238E27FC236}">
              <a16:creationId xmlns:a16="http://schemas.microsoft.com/office/drawing/2014/main" id="{DFC0E9D4-ADB3-47F0-A1F0-5E826F7B5CA3}"/>
            </a:ext>
          </a:extLst>
        </xdr:cNvPr>
        <xdr:cNvSpPr/>
      </xdr:nvSpPr>
      <xdr:spPr>
        <a:xfrm>
          <a:off x="8699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131826</xdr:rowOff>
    </xdr:from>
    <xdr:to>
      <xdr:col>50</xdr:col>
      <xdr:colOff>114300</xdr:colOff>
      <xdr:row>106</xdr:row>
      <xdr:rowOff>137922</xdr:rowOff>
    </xdr:to>
    <xdr:cxnSp macro="">
      <xdr:nvCxnSpPr>
        <xdr:cNvPr id="481" name="直線コネクタ 480">
          <a:extLst>
            <a:ext uri="{FF2B5EF4-FFF2-40B4-BE49-F238E27FC236}">
              <a16:creationId xmlns:a16="http://schemas.microsoft.com/office/drawing/2014/main" id="{317CFE3D-C66F-40D9-B10E-FF1CC302C903}"/>
            </a:ext>
          </a:extLst>
        </xdr:cNvPr>
        <xdr:cNvCxnSpPr/>
      </xdr:nvCxnSpPr>
      <xdr:spPr>
        <a:xfrm flipV="1">
          <a:off x="8750300" y="183055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96265</xdr:rowOff>
    </xdr:from>
    <xdr:to>
      <xdr:col>41</xdr:col>
      <xdr:colOff>101600</xdr:colOff>
      <xdr:row>107</xdr:row>
      <xdr:rowOff>26415</xdr:rowOff>
    </xdr:to>
    <xdr:sp macro="" textlink="">
      <xdr:nvSpPr>
        <xdr:cNvPr id="482" name="楕円 481">
          <a:extLst>
            <a:ext uri="{FF2B5EF4-FFF2-40B4-BE49-F238E27FC236}">
              <a16:creationId xmlns:a16="http://schemas.microsoft.com/office/drawing/2014/main" id="{D4BB2FB1-6B42-4AC9-B2E6-24E944CCC97E}"/>
            </a:ext>
          </a:extLst>
        </xdr:cNvPr>
        <xdr:cNvSpPr/>
      </xdr:nvSpPr>
      <xdr:spPr>
        <a:xfrm>
          <a:off x="7810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137922</xdr:rowOff>
    </xdr:from>
    <xdr:to>
      <xdr:col>45</xdr:col>
      <xdr:colOff>177800</xdr:colOff>
      <xdr:row>106</xdr:row>
      <xdr:rowOff>147065</xdr:rowOff>
    </xdr:to>
    <xdr:cxnSp macro="">
      <xdr:nvCxnSpPr>
        <xdr:cNvPr id="483" name="直線コネクタ 482">
          <a:extLst>
            <a:ext uri="{FF2B5EF4-FFF2-40B4-BE49-F238E27FC236}">
              <a16:creationId xmlns:a16="http://schemas.microsoft.com/office/drawing/2014/main" id="{C581BB40-A5E8-453E-9AE4-BF43DC6C0EE9}"/>
            </a:ext>
          </a:extLst>
        </xdr:cNvPr>
        <xdr:cNvCxnSpPr/>
      </xdr:nvCxnSpPr>
      <xdr:spPr>
        <a:xfrm flipV="1">
          <a:off x="7861300" y="183116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100837</xdr:rowOff>
    </xdr:from>
    <xdr:to>
      <xdr:col>36</xdr:col>
      <xdr:colOff>165100</xdr:colOff>
      <xdr:row>107</xdr:row>
      <xdr:rowOff>30987</xdr:rowOff>
    </xdr:to>
    <xdr:sp macro="" textlink="">
      <xdr:nvSpPr>
        <xdr:cNvPr id="484" name="楕円 483">
          <a:extLst>
            <a:ext uri="{FF2B5EF4-FFF2-40B4-BE49-F238E27FC236}">
              <a16:creationId xmlns:a16="http://schemas.microsoft.com/office/drawing/2014/main" id="{11939350-A617-4163-BC2D-ECC3652FA57F}"/>
            </a:ext>
          </a:extLst>
        </xdr:cNvPr>
        <xdr:cNvSpPr/>
      </xdr:nvSpPr>
      <xdr:spPr>
        <a:xfrm>
          <a:off x="6921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147065</xdr:rowOff>
    </xdr:from>
    <xdr:to>
      <xdr:col>41</xdr:col>
      <xdr:colOff>50800</xdr:colOff>
      <xdr:row>106</xdr:row>
      <xdr:rowOff>151637</xdr:rowOff>
    </xdr:to>
    <xdr:cxnSp macro="">
      <xdr:nvCxnSpPr>
        <xdr:cNvPr id="485" name="直線コネクタ 484">
          <a:extLst>
            <a:ext uri="{FF2B5EF4-FFF2-40B4-BE49-F238E27FC236}">
              <a16:creationId xmlns:a16="http://schemas.microsoft.com/office/drawing/2014/main" id="{37F8FC81-1A1F-4A6F-BE88-0E534337821E}"/>
            </a:ext>
          </a:extLst>
        </xdr:cNvPr>
        <xdr:cNvCxnSpPr/>
      </xdr:nvCxnSpPr>
      <xdr:spPr>
        <a:xfrm flipV="1">
          <a:off x="6972300" y="18320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486" name="n_1aveValue【市民会館】&#10;一人当たり面積">
          <a:extLst>
            <a:ext uri="{FF2B5EF4-FFF2-40B4-BE49-F238E27FC236}">
              <a16:creationId xmlns:a16="http://schemas.microsoft.com/office/drawing/2014/main" id="{023D9BD7-E747-4528-B026-577E692A54C4}"/>
            </a:ext>
          </a:extLst>
        </xdr:cNvPr>
        <xdr:cNvSpPr txBox="1"/>
      </xdr:nvSpPr>
      <xdr:spPr>
        <a:xfrm>
          <a:off x="9391727" y="183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87" name="n_2aveValue【市民会館】&#10;一人当たり面積">
          <a:extLst>
            <a:ext uri="{FF2B5EF4-FFF2-40B4-BE49-F238E27FC236}">
              <a16:creationId xmlns:a16="http://schemas.microsoft.com/office/drawing/2014/main" id="{C44657FA-9D57-4459-B253-D178C21C3CCF}"/>
            </a:ext>
          </a:extLst>
        </xdr:cNvPr>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8" name="n_3aveValue【市民会館】&#10;一人当たり面積">
          <a:extLst>
            <a:ext uri="{FF2B5EF4-FFF2-40B4-BE49-F238E27FC236}">
              <a16:creationId xmlns:a16="http://schemas.microsoft.com/office/drawing/2014/main" id="{24B63B1A-4E86-4CEA-8898-11EFD65CD4A1}"/>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89" name="n_4aveValue【市民会館】&#10;一人当たり面積">
          <a:extLst>
            <a:ext uri="{FF2B5EF4-FFF2-40B4-BE49-F238E27FC236}">
              <a16:creationId xmlns:a16="http://schemas.microsoft.com/office/drawing/2014/main" id="{A6B414B3-7B46-431C-AD78-A69D316BE576}"/>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27703</xdr:rowOff>
    </xdr:from>
    <xdr:ext cx="469744" cy="259045"/>
    <xdr:sp macro="" textlink="">
      <xdr:nvSpPr>
        <xdr:cNvPr id="490" name="n_1mainValue【市民会館】&#10;一人当たり面積">
          <a:extLst>
            <a:ext uri="{FF2B5EF4-FFF2-40B4-BE49-F238E27FC236}">
              <a16:creationId xmlns:a16="http://schemas.microsoft.com/office/drawing/2014/main" id="{9607B896-5D02-4DE9-93AF-336D24CA4EF1}"/>
            </a:ext>
          </a:extLst>
        </xdr:cNvPr>
        <xdr:cNvSpPr txBox="1"/>
      </xdr:nvSpPr>
      <xdr:spPr>
        <a:xfrm>
          <a:off x="93917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91" name="n_2mainValue【市民会館】&#10;一人当たり面積">
          <a:extLst>
            <a:ext uri="{FF2B5EF4-FFF2-40B4-BE49-F238E27FC236}">
              <a16:creationId xmlns:a16="http://schemas.microsoft.com/office/drawing/2014/main" id="{0ED3DF33-43AD-42EF-BD33-987FECF19EB6}"/>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42942</xdr:rowOff>
    </xdr:from>
    <xdr:ext cx="469744" cy="259045"/>
    <xdr:sp macro="" textlink="">
      <xdr:nvSpPr>
        <xdr:cNvPr id="492" name="n_3mainValue【市民会館】&#10;一人当たり面積">
          <a:extLst>
            <a:ext uri="{FF2B5EF4-FFF2-40B4-BE49-F238E27FC236}">
              <a16:creationId xmlns:a16="http://schemas.microsoft.com/office/drawing/2014/main" id="{34E47FC8-0453-4D94-99D3-893E6A81A772}"/>
            </a:ext>
          </a:extLst>
        </xdr:cNvPr>
        <xdr:cNvSpPr txBox="1"/>
      </xdr:nvSpPr>
      <xdr:spPr>
        <a:xfrm>
          <a:off x="7626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47514</xdr:rowOff>
    </xdr:from>
    <xdr:ext cx="469744" cy="259045"/>
    <xdr:sp macro="" textlink="">
      <xdr:nvSpPr>
        <xdr:cNvPr id="493" name="n_4mainValue【市民会館】&#10;一人当たり面積">
          <a:extLst>
            <a:ext uri="{FF2B5EF4-FFF2-40B4-BE49-F238E27FC236}">
              <a16:creationId xmlns:a16="http://schemas.microsoft.com/office/drawing/2014/main" id="{2E53D195-155A-4941-BAC1-C94371F78C1D}"/>
            </a:ext>
          </a:extLst>
        </xdr:cNvPr>
        <xdr:cNvSpPr txBox="1"/>
      </xdr:nvSpPr>
      <xdr:spPr>
        <a:xfrm>
          <a:off x="6737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087D66E-3BE7-4072-9163-165AADE246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AAE8B9C-3BD3-44BC-B7C7-AC42B5C42E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4CC91E79-32B4-459C-8891-304979CB7F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5B1685C3-56A2-45A2-B453-203C933192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8962620-3944-42BF-922A-9D803930B3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C068437-1CB5-48B0-BB02-77877F3383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A12CFC01-9D4B-4341-A48B-A6EAA74E97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9220DA20-8DE0-4EA5-AEFD-A0F0810C4C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592977B-B02D-425F-A6A1-E287ECF36F0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D3F5F6B-BD81-4740-8165-EBA098F938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DA6239A-B7B4-4201-B67D-FA5B8E3597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B34F8189-ADE7-450D-ACA5-9286D34BE6B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4B08042B-E1DB-4692-8BD5-998C1EC17BB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1E32C995-4D7D-405F-B165-5D551E26AF4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434120F0-6146-41CD-B654-12D29527E87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B3B3A50-F04F-4712-9E6A-27F516FC5E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1C6539A6-D31E-470C-878D-793CE69EAA7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30EE43CA-B90A-47F0-938B-3161F6403FA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CAF76D05-B4E5-47B3-ABFD-3552F96B66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1B7B6B96-378E-4DDA-8F8E-E856D98335A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1DD3F9AD-F08B-4D36-A8C3-C28DBD9FB8D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FE91E94B-8286-45F9-B2B2-A6DD09D2A3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4B6171A0-B981-4114-BB50-01F345DB90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20F4707F-9FFD-430C-B846-18BA1365CA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7163D32-06E8-42D4-B240-6B1824B996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B781789-CCE1-4023-A203-B142F546BC92}"/>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FB49D3D-D32A-4845-8A8D-278F9F98EC3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F3A3738E-D888-4AFA-8A23-EE5F176F5F4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377199E3-AC6D-4CBC-BAA3-0CF3ABB8EA8C}"/>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23" name="直線コネクタ 522">
          <a:extLst>
            <a:ext uri="{FF2B5EF4-FFF2-40B4-BE49-F238E27FC236}">
              <a16:creationId xmlns:a16="http://schemas.microsoft.com/office/drawing/2014/main" id="{E8D007B1-FD13-46A8-833E-FEAB21EA5F6A}"/>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100EE0F-60B0-4056-8154-302B0DE8088C}"/>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25" name="フローチャート: 判断 524">
          <a:extLst>
            <a:ext uri="{FF2B5EF4-FFF2-40B4-BE49-F238E27FC236}">
              <a16:creationId xmlns:a16="http://schemas.microsoft.com/office/drawing/2014/main" id="{BB65FB13-F3A5-4D82-BC94-807C0BF12FD6}"/>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5FEE34-7AEA-4717-9C34-21474755C3F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89081</xdr:rowOff>
    </xdr:from>
    <xdr:to>
      <xdr:col>76</xdr:col>
      <xdr:colOff>165100</xdr:colOff>
      <xdr:row>39</xdr:row>
      <xdr:rowOff>19231</xdr:rowOff>
    </xdr:to>
    <xdr:sp macro="" textlink="">
      <xdr:nvSpPr>
        <xdr:cNvPr id="527" name="フローチャート: 判断 526">
          <a:extLst>
            <a:ext uri="{FF2B5EF4-FFF2-40B4-BE49-F238E27FC236}">
              <a16:creationId xmlns:a16="http://schemas.microsoft.com/office/drawing/2014/main" id="{46FACA2C-509E-4E51-9ADF-FC1FA63816F3}"/>
            </a:ext>
          </a:extLst>
        </xdr:cNvPr>
        <xdr:cNvSpPr/>
      </xdr:nvSpPr>
      <xdr:spPr>
        <a:xfrm>
          <a:off x="14541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28" name="フローチャート: 判断 527">
          <a:extLst>
            <a:ext uri="{FF2B5EF4-FFF2-40B4-BE49-F238E27FC236}">
              <a16:creationId xmlns:a16="http://schemas.microsoft.com/office/drawing/2014/main" id="{4FFF077B-CF5B-4E3F-AFA0-5C79296F7AE8}"/>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151130</xdr:rowOff>
    </xdr:from>
    <xdr:to>
      <xdr:col>67</xdr:col>
      <xdr:colOff>101600</xdr:colOff>
      <xdr:row>39</xdr:row>
      <xdr:rowOff>81280</xdr:rowOff>
    </xdr:to>
    <xdr:sp macro="" textlink="">
      <xdr:nvSpPr>
        <xdr:cNvPr id="529" name="フローチャート: 判断 528">
          <a:extLst>
            <a:ext uri="{FF2B5EF4-FFF2-40B4-BE49-F238E27FC236}">
              <a16:creationId xmlns:a16="http://schemas.microsoft.com/office/drawing/2014/main" id="{E14638F9-C925-4824-9375-6FBC68D1BAFA}"/>
            </a:ext>
          </a:extLst>
        </xdr:cNvPr>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42380BA-29DB-48DA-9DAA-05CE9B5651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D776C24-84DA-4F1D-9276-8CF984146C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7142FD8-3DFB-46DF-A176-9EA383F021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35A107D-0A27-4B8E-A8A5-62DDEE2E51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31CCB8D-6AB2-4636-AC99-A5A32E25B7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macro="" textlink="">
      <xdr:nvSpPr>
        <xdr:cNvPr id="535" name="楕円 534">
          <a:extLst>
            <a:ext uri="{FF2B5EF4-FFF2-40B4-BE49-F238E27FC236}">
              <a16:creationId xmlns:a16="http://schemas.microsoft.com/office/drawing/2014/main" id="{E4D88C15-01CF-4857-94A7-7A3D55EDE9D3}"/>
            </a:ext>
          </a:extLst>
        </xdr:cNvPr>
        <xdr:cNvSpPr/>
      </xdr:nvSpPr>
      <xdr:spPr>
        <a:xfrm>
          <a:off x="16268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E003367-BC6C-4746-9C7C-33DAB91F7A4E}"/>
            </a:ext>
          </a:extLst>
        </xdr:cNvPr>
        <xdr:cNvSpPr txBox="1"/>
      </xdr:nvSpPr>
      <xdr:spPr>
        <a:xfrm>
          <a:off x="16357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537" name="楕円 536">
          <a:extLst>
            <a:ext uri="{FF2B5EF4-FFF2-40B4-BE49-F238E27FC236}">
              <a16:creationId xmlns:a16="http://schemas.microsoft.com/office/drawing/2014/main" id="{97F9EA3A-348A-4291-9AFD-DA97C8F038E9}"/>
            </a:ext>
          </a:extLst>
        </xdr:cNvPr>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41</xdr:row>
      <xdr:rowOff>118654</xdr:rowOff>
    </xdr:to>
    <xdr:cxnSp macro="">
      <xdr:nvCxnSpPr>
        <xdr:cNvPr id="538" name="直線コネクタ 537">
          <a:extLst>
            <a:ext uri="{FF2B5EF4-FFF2-40B4-BE49-F238E27FC236}">
              <a16:creationId xmlns:a16="http://schemas.microsoft.com/office/drawing/2014/main" id="{2D643E7F-8EF5-491D-A493-416A14F93422}"/>
            </a:ext>
          </a:extLst>
        </xdr:cNvPr>
        <xdr:cNvCxnSpPr/>
      </xdr:nvCxnSpPr>
      <xdr:spPr>
        <a:xfrm flipV="1">
          <a:off x="15481300" y="6973388"/>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54791</xdr:rowOff>
    </xdr:from>
    <xdr:to>
      <xdr:col>76</xdr:col>
      <xdr:colOff>165100</xdr:colOff>
      <xdr:row>41</xdr:row>
      <xdr:rowOff>156391</xdr:rowOff>
    </xdr:to>
    <xdr:sp macro="" textlink="">
      <xdr:nvSpPr>
        <xdr:cNvPr id="539" name="楕円 538">
          <a:extLst>
            <a:ext uri="{FF2B5EF4-FFF2-40B4-BE49-F238E27FC236}">
              <a16:creationId xmlns:a16="http://schemas.microsoft.com/office/drawing/2014/main" id="{1FDB4AFA-F337-44F3-8CA1-81F91D62E837}"/>
            </a:ext>
          </a:extLst>
        </xdr:cNvPr>
        <xdr:cNvSpPr/>
      </xdr:nvSpPr>
      <xdr:spPr>
        <a:xfrm>
          <a:off x="14541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105591</xdr:rowOff>
    </xdr:from>
    <xdr:to>
      <xdr:col>81</xdr:col>
      <xdr:colOff>50800</xdr:colOff>
      <xdr:row>41</xdr:row>
      <xdr:rowOff>118654</xdr:rowOff>
    </xdr:to>
    <xdr:cxnSp macro="">
      <xdr:nvCxnSpPr>
        <xdr:cNvPr id="540" name="直線コネクタ 539">
          <a:extLst>
            <a:ext uri="{FF2B5EF4-FFF2-40B4-BE49-F238E27FC236}">
              <a16:creationId xmlns:a16="http://schemas.microsoft.com/office/drawing/2014/main" id="{3816BFFD-A97C-41F0-A22C-452DA4A9ADA6}"/>
            </a:ext>
          </a:extLst>
        </xdr:cNvPr>
        <xdr:cNvCxnSpPr/>
      </xdr:nvCxnSpPr>
      <xdr:spPr>
        <a:xfrm>
          <a:off x="14592300" y="71350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40096</xdr:rowOff>
    </xdr:from>
    <xdr:to>
      <xdr:col>72</xdr:col>
      <xdr:colOff>38100</xdr:colOff>
      <xdr:row>41</xdr:row>
      <xdr:rowOff>141696</xdr:rowOff>
    </xdr:to>
    <xdr:sp macro="" textlink="">
      <xdr:nvSpPr>
        <xdr:cNvPr id="541" name="楕円 540">
          <a:extLst>
            <a:ext uri="{FF2B5EF4-FFF2-40B4-BE49-F238E27FC236}">
              <a16:creationId xmlns:a16="http://schemas.microsoft.com/office/drawing/2014/main" id="{5CCF4752-1E0C-4258-B6AA-B2A29DF2F566}"/>
            </a:ext>
          </a:extLst>
        </xdr:cNvPr>
        <xdr:cNvSpPr/>
      </xdr:nvSpPr>
      <xdr:spPr>
        <a:xfrm>
          <a:off x="1365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90896</xdr:rowOff>
    </xdr:from>
    <xdr:to>
      <xdr:col>76</xdr:col>
      <xdr:colOff>114300</xdr:colOff>
      <xdr:row>41</xdr:row>
      <xdr:rowOff>105591</xdr:rowOff>
    </xdr:to>
    <xdr:cxnSp macro="">
      <xdr:nvCxnSpPr>
        <xdr:cNvPr id="542" name="直線コネクタ 541">
          <a:extLst>
            <a:ext uri="{FF2B5EF4-FFF2-40B4-BE49-F238E27FC236}">
              <a16:creationId xmlns:a16="http://schemas.microsoft.com/office/drawing/2014/main" id="{A8EF0B4D-AEC9-45AC-8C63-ED897E736ED2}"/>
            </a:ext>
          </a:extLst>
        </xdr:cNvPr>
        <xdr:cNvCxnSpPr/>
      </xdr:nvCxnSpPr>
      <xdr:spPr>
        <a:xfrm>
          <a:off x="13703300" y="71203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30299</xdr:rowOff>
    </xdr:from>
    <xdr:to>
      <xdr:col>67</xdr:col>
      <xdr:colOff>101600</xdr:colOff>
      <xdr:row>41</xdr:row>
      <xdr:rowOff>131899</xdr:rowOff>
    </xdr:to>
    <xdr:sp macro="" textlink="">
      <xdr:nvSpPr>
        <xdr:cNvPr id="543" name="楕円 542">
          <a:extLst>
            <a:ext uri="{FF2B5EF4-FFF2-40B4-BE49-F238E27FC236}">
              <a16:creationId xmlns:a16="http://schemas.microsoft.com/office/drawing/2014/main" id="{F0FCE599-770C-4E46-83EE-311218C8329B}"/>
            </a:ext>
          </a:extLst>
        </xdr:cNvPr>
        <xdr:cNvSpPr/>
      </xdr:nvSpPr>
      <xdr:spPr>
        <a:xfrm>
          <a:off x="12763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81099</xdr:rowOff>
    </xdr:from>
    <xdr:to>
      <xdr:col>71</xdr:col>
      <xdr:colOff>177800</xdr:colOff>
      <xdr:row>41</xdr:row>
      <xdr:rowOff>90896</xdr:rowOff>
    </xdr:to>
    <xdr:cxnSp macro="">
      <xdr:nvCxnSpPr>
        <xdr:cNvPr id="544" name="直線コネクタ 543">
          <a:extLst>
            <a:ext uri="{FF2B5EF4-FFF2-40B4-BE49-F238E27FC236}">
              <a16:creationId xmlns:a16="http://schemas.microsoft.com/office/drawing/2014/main" id="{8B7122A1-260C-41C6-8D5E-25BA58A7DCBA}"/>
            </a:ext>
          </a:extLst>
        </xdr:cNvPr>
        <xdr:cNvCxnSpPr/>
      </xdr:nvCxnSpPr>
      <xdr:spPr>
        <a:xfrm>
          <a:off x="12814300" y="71105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96D70554-38DA-49E3-B80B-BC32C318B03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35758</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BC26F2C-267D-4C8C-815D-78F3CAE25BC3}"/>
            </a:ext>
          </a:extLst>
        </xdr:cNvPr>
        <xdr:cNvSpPr txBox="1"/>
      </xdr:nvSpPr>
      <xdr:spPr>
        <a:xfrm>
          <a:off x="143897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6A53E66-EA9E-4203-8068-A1BCE170E114}"/>
            </a:ext>
          </a:extLst>
        </xdr:cNvPr>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97807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656405F-0369-4D8F-8565-AC1DE9030188}"/>
            </a:ext>
          </a:extLst>
        </xdr:cNvPr>
        <xdr:cNvSpPr txBox="1"/>
      </xdr:nvSpPr>
      <xdr:spPr>
        <a:xfrm>
          <a:off x="12611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948A5D5-34DB-4028-A2B2-3E33242505A0}"/>
            </a:ext>
          </a:extLst>
        </xdr:cNvPr>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A373EF3A-E915-4148-BD84-1F4A8B640BB1}"/>
            </a:ext>
          </a:extLst>
        </xdr:cNvPr>
        <xdr:cNvSpPr txBox="1"/>
      </xdr:nvSpPr>
      <xdr:spPr>
        <a:xfrm>
          <a:off x="14389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132823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BEBBD24-61B1-41E0-9E8E-A19C56292453}"/>
            </a:ext>
          </a:extLst>
        </xdr:cNvPr>
        <xdr:cNvSpPr txBox="1"/>
      </xdr:nvSpPr>
      <xdr:spPr>
        <a:xfrm>
          <a:off x="13500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123026</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E8CCD23B-FE05-469A-BA94-E181BF716712}"/>
            </a:ext>
          </a:extLst>
        </xdr:cNvPr>
        <xdr:cNvSpPr txBox="1"/>
      </xdr:nvSpPr>
      <xdr:spPr>
        <a:xfrm>
          <a:off x="12611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5B2A3BA-8859-4188-8FCA-2A268763DC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09960D2-A3AC-4EF1-AD78-8D3737E58A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713411BC-5F9E-4F15-ACF5-287692F7C8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1980803-52E9-4AD2-8EA8-CCC52AB7D0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1A2A77BD-D610-4B0E-9E33-4AB27C0D87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77E52A77-5275-4C9B-BE56-F75C601E47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467AF65-D705-4BA3-A3F5-A6F8A3F53C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01FA778-A133-4271-84AC-AC61A54FA8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EDFB353-8830-4FED-A2DD-51CFCAD4C3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5B68310-CC33-4D60-BDC8-6860833C49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D4380F1C-CFD7-4394-9CB7-AC22F32F526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1ED2A3D-9A0E-410E-9C6D-C7C1707A295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B11E18BB-654D-43AD-B093-D44B10F5707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3408D429-4F3A-4536-929A-DAE93048CBA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F580B486-F9B7-4E7A-95F7-D943B4DA459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8" name="テキスト ボックス 567">
          <a:extLst>
            <a:ext uri="{FF2B5EF4-FFF2-40B4-BE49-F238E27FC236}">
              <a16:creationId xmlns:a16="http://schemas.microsoft.com/office/drawing/2014/main" id="{7B16C94E-1F5F-42BE-9A27-0D5209CE06B2}"/>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3C4657FE-DD33-4B3A-8F58-249B5DC8794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0" name="テキスト ボックス 569">
          <a:extLst>
            <a:ext uri="{FF2B5EF4-FFF2-40B4-BE49-F238E27FC236}">
              <a16:creationId xmlns:a16="http://schemas.microsoft.com/office/drawing/2014/main" id="{D4359C83-F208-453B-A6B6-FD0A7E0081EB}"/>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671FE084-C166-464B-8E07-E420AFE8D97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2" name="テキスト ボックス 571">
          <a:extLst>
            <a:ext uri="{FF2B5EF4-FFF2-40B4-BE49-F238E27FC236}">
              <a16:creationId xmlns:a16="http://schemas.microsoft.com/office/drawing/2014/main" id="{BAA86C0E-394D-4C71-BAF2-C5DB4635114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94D43A6-34ED-4AEB-8EAE-D701A9973E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1498DDBD-D99F-4DDD-809D-6C404AC393E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905B6085-3C23-4CD5-A9F9-B7967A7F12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76" name="直線コネクタ 575">
          <a:extLst>
            <a:ext uri="{FF2B5EF4-FFF2-40B4-BE49-F238E27FC236}">
              <a16:creationId xmlns:a16="http://schemas.microsoft.com/office/drawing/2014/main" id="{93771D97-5A53-4D65-97A6-A7F6A498779E}"/>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220EC794-6A49-4272-B0E8-7937F7EC9EF6}"/>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78" name="直線コネクタ 577">
          <a:extLst>
            <a:ext uri="{FF2B5EF4-FFF2-40B4-BE49-F238E27FC236}">
              <a16:creationId xmlns:a16="http://schemas.microsoft.com/office/drawing/2014/main" id="{DAFEEDDE-6C15-4F37-AA19-33437113C856}"/>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79" name="【一般廃棄物処理施設】&#10;一人当たり有形固定資産（償却資産）額最大値テキスト">
          <a:extLst>
            <a:ext uri="{FF2B5EF4-FFF2-40B4-BE49-F238E27FC236}">
              <a16:creationId xmlns:a16="http://schemas.microsoft.com/office/drawing/2014/main" id="{CE9BECC1-4195-4A59-815D-E7284A58DAE3}"/>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80" name="直線コネクタ 579">
          <a:extLst>
            <a:ext uri="{FF2B5EF4-FFF2-40B4-BE49-F238E27FC236}">
              <a16:creationId xmlns:a16="http://schemas.microsoft.com/office/drawing/2014/main" id="{35FD262B-A36B-4B2D-8148-A43A34AB2277}"/>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E966784D-2C02-414C-A8F8-3CEA14A4D679}"/>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82" name="フローチャート: 判断 581">
          <a:extLst>
            <a:ext uri="{FF2B5EF4-FFF2-40B4-BE49-F238E27FC236}">
              <a16:creationId xmlns:a16="http://schemas.microsoft.com/office/drawing/2014/main" id="{CE421E30-A711-4E05-A6C3-1F536B3C88CA}"/>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83" name="フローチャート: 判断 582">
          <a:extLst>
            <a:ext uri="{FF2B5EF4-FFF2-40B4-BE49-F238E27FC236}">
              <a16:creationId xmlns:a16="http://schemas.microsoft.com/office/drawing/2014/main" id="{2BE4C11C-C344-4A51-AA8E-4CC437970170}"/>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47762</xdr:rowOff>
    </xdr:from>
    <xdr:to>
      <xdr:col>107</xdr:col>
      <xdr:colOff>101600</xdr:colOff>
      <xdr:row>41</xdr:row>
      <xdr:rowOff>149362</xdr:rowOff>
    </xdr:to>
    <xdr:sp macro="" textlink="">
      <xdr:nvSpPr>
        <xdr:cNvPr id="584" name="フローチャート: 判断 583">
          <a:extLst>
            <a:ext uri="{FF2B5EF4-FFF2-40B4-BE49-F238E27FC236}">
              <a16:creationId xmlns:a16="http://schemas.microsoft.com/office/drawing/2014/main" id="{E7FDEA60-43AD-45DC-9630-3447272C05C3}"/>
            </a:ext>
          </a:extLst>
        </xdr:cNvPr>
        <xdr:cNvSpPr/>
      </xdr:nvSpPr>
      <xdr:spPr>
        <a:xfrm>
          <a:off x="20383500" y="707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46048</xdr:rowOff>
    </xdr:from>
    <xdr:to>
      <xdr:col>102</xdr:col>
      <xdr:colOff>165100</xdr:colOff>
      <xdr:row>41</xdr:row>
      <xdr:rowOff>147648</xdr:rowOff>
    </xdr:to>
    <xdr:sp macro="" textlink="">
      <xdr:nvSpPr>
        <xdr:cNvPr id="585" name="フローチャート: 判断 584">
          <a:extLst>
            <a:ext uri="{FF2B5EF4-FFF2-40B4-BE49-F238E27FC236}">
              <a16:creationId xmlns:a16="http://schemas.microsoft.com/office/drawing/2014/main" id="{9A7FE850-C89B-4039-817B-D631956935BF}"/>
            </a:ext>
          </a:extLst>
        </xdr:cNvPr>
        <xdr:cNvSpPr/>
      </xdr:nvSpPr>
      <xdr:spPr>
        <a:xfrm>
          <a:off x="19494500" y="707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58775</xdr:rowOff>
    </xdr:from>
    <xdr:to>
      <xdr:col>98</xdr:col>
      <xdr:colOff>38100</xdr:colOff>
      <xdr:row>41</xdr:row>
      <xdr:rowOff>160375</xdr:rowOff>
    </xdr:to>
    <xdr:sp macro="" textlink="">
      <xdr:nvSpPr>
        <xdr:cNvPr id="586" name="フローチャート: 判断 585">
          <a:extLst>
            <a:ext uri="{FF2B5EF4-FFF2-40B4-BE49-F238E27FC236}">
              <a16:creationId xmlns:a16="http://schemas.microsoft.com/office/drawing/2014/main" id="{1FB02C58-B4BC-4882-8E05-F322DF2F8237}"/>
            </a:ext>
          </a:extLst>
        </xdr:cNvPr>
        <xdr:cNvSpPr/>
      </xdr:nvSpPr>
      <xdr:spPr>
        <a:xfrm>
          <a:off x="18605500" y="708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256A28E-69BC-492B-AE89-A36E79A342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DEACC5B-154A-451D-99CE-8A9639068C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FFB705F-DCA5-44C6-93F8-C9C6A13002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DDC40FA-E6F9-4400-A274-670E9C82E6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6B7EF03-FAF6-422F-A0FF-78E5C67B38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136022</xdr:rowOff>
    </xdr:from>
    <xdr:to>
      <xdr:col>116</xdr:col>
      <xdr:colOff>114300</xdr:colOff>
      <xdr:row>42</xdr:row>
      <xdr:rowOff>66172</xdr:rowOff>
    </xdr:to>
    <xdr:sp macro="" textlink="">
      <xdr:nvSpPr>
        <xdr:cNvPr id="592" name="楕円 591">
          <a:extLst>
            <a:ext uri="{FF2B5EF4-FFF2-40B4-BE49-F238E27FC236}">
              <a16:creationId xmlns:a16="http://schemas.microsoft.com/office/drawing/2014/main" id="{F5F8E02B-1ACC-486F-AA78-670C55F6F0D4}"/>
            </a:ext>
          </a:extLst>
        </xdr:cNvPr>
        <xdr:cNvSpPr/>
      </xdr:nvSpPr>
      <xdr:spPr>
        <a:xfrm>
          <a:off x="22110700" y="71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50949</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6D0FDC16-C680-4F86-A0FC-0E8E7E648E42}"/>
            </a:ext>
          </a:extLst>
        </xdr:cNvPr>
        <xdr:cNvSpPr txBox="1"/>
      </xdr:nvSpPr>
      <xdr:spPr>
        <a:xfrm>
          <a:off x="22199600" y="70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76453</xdr:rowOff>
    </xdr:from>
    <xdr:to>
      <xdr:col>112</xdr:col>
      <xdr:colOff>38100</xdr:colOff>
      <xdr:row>42</xdr:row>
      <xdr:rowOff>6603</xdr:rowOff>
    </xdr:to>
    <xdr:sp macro="" textlink="">
      <xdr:nvSpPr>
        <xdr:cNvPr id="594" name="楕円 593">
          <a:extLst>
            <a:ext uri="{FF2B5EF4-FFF2-40B4-BE49-F238E27FC236}">
              <a16:creationId xmlns:a16="http://schemas.microsoft.com/office/drawing/2014/main" id="{0B2307F8-CB15-4717-9990-1775BF30D849}"/>
            </a:ext>
          </a:extLst>
        </xdr:cNvPr>
        <xdr:cNvSpPr/>
      </xdr:nvSpPr>
      <xdr:spPr>
        <a:xfrm>
          <a:off x="21272500" y="7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127253</xdr:rowOff>
    </xdr:from>
    <xdr:to>
      <xdr:col>116</xdr:col>
      <xdr:colOff>63500</xdr:colOff>
      <xdr:row>42</xdr:row>
      <xdr:rowOff>15372</xdr:rowOff>
    </xdr:to>
    <xdr:cxnSp macro="">
      <xdr:nvCxnSpPr>
        <xdr:cNvPr id="595" name="直線コネクタ 594">
          <a:extLst>
            <a:ext uri="{FF2B5EF4-FFF2-40B4-BE49-F238E27FC236}">
              <a16:creationId xmlns:a16="http://schemas.microsoft.com/office/drawing/2014/main" id="{AEB38334-752A-4808-BA53-85B2F72E2F88}"/>
            </a:ext>
          </a:extLst>
        </xdr:cNvPr>
        <xdr:cNvCxnSpPr/>
      </xdr:nvCxnSpPr>
      <xdr:spPr>
        <a:xfrm>
          <a:off x="21323300" y="7156703"/>
          <a:ext cx="8382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77930</xdr:rowOff>
    </xdr:from>
    <xdr:to>
      <xdr:col>107</xdr:col>
      <xdr:colOff>101600</xdr:colOff>
      <xdr:row>42</xdr:row>
      <xdr:rowOff>8080</xdr:rowOff>
    </xdr:to>
    <xdr:sp macro="" textlink="">
      <xdr:nvSpPr>
        <xdr:cNvPr id="596" name="楕円 595">
          <a:extLst>
            <a:ext uri="{FF2B5EF4-FFF2-40B4-BE49-F238E27FC236}">
              <a16:creationId xmlns:a16="http://schemas.microsoft.com/office/drawing/2014/main" id="{17CBF39A-855D-42D5-96F9-F16D8C077B26}"/>
            </a:ext>
          </a:extLst>
        </xdr:cNvPr>
        <xdr:cNvSpPr/>
      </xdr:nvSpPr>
      <xdr:spPr>
        <a:xfrm>
          <a:off x="20383500" y="71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127253</xdr:rowOff>
    </xdr:from>
    <xdr:to>
      <xdr:col>111</xdr:col>
      <xdr:colOff>177800</xdr:colOff>
      <xdr:row>41</xdr:row>
      <xdr:rowOff>128730</xdr:rowOff>
    </xdr:to>
    <xdr:cxnSp macro="">
      <xdr:nvCxnSpPr>
        <xdr:cNvPr id="597" name="直線コネクタ 596">
          <a:extLst>
            <a:ext uri="{FF2B5EF4-FFF2-40B4-BE49-F238E27FC236}">
              <a16:creationId xmlns:a16="http://schemas.microsoft.com/office/drawing/2014/main" id="{0001B60E-6A0B-4EC2-A78A-31E186EE96E3}"/>
            </a:ext>
          </a:extLst>
        </xdr:cNvPr>
        <xdr:cNvCxnSpPr/>
      </xdr:nvCxnSpPr>
      <xdr:spPr>
        <a:xfrm flipV="1">
          <a:off x="20434300" y="7156703"/>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80042</xdr:rowOff>
    </xdr:from>
    <xdr:to>
      <xdr:col>102</xdr:col>
      <xdr:colOff>165100</xdr:colOff>
      <xdr:row>42</xdr:row>
      <xdr:rowOff>10192</xdr:rowOff>
    </xdr:to>
    <xdr:sp macro="" textlink="">
      <xdr:nvSpPr>
        <xdr:cNvPr id="598" name="楕円 597">
          <a:extLst>
            <a:ext uri="{FF2B5EF4-FFF2-40B4-BE49-F238E27FC236}">
              <a16:creationId xmlns:a16="http://schemas.microsoft.com/office/drawing/2014/main" id="{62D08E79-75CA-471E-935C-50B2FDFBF37C}"/>
            </a:ext>
          </a:extLst>
        </xdr:cNvPr>
        <xdr:cNvSpPr/>
      </xdr:nvSpPr>
      <xdr:spPr>
        <a:xfrm>
          <a:off x="19494500" y="71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128730</xdr:rowOff>
    </xdr:from>
    <xdr:to>
      <xdr:col>107</xdr:col>
      <xdr:colOff>50800</xdr:colOff>
      <xdr:row>41</xdr:row>
      <xdr:rowOff>130842</xdr:rowOff>
    </xdr:to>
    <xdr:cxnSp macro="">
      <xdr:nvCxnSpPr>
        <xdr:cNvPr id="599" name="直線コネクタ 598">
          <a:extLst>
            <a:ext uri="{FF2B5EF4-FFF2-40B4-BE49-F238E27FC236}">
              <a16:creationId xmlns:a16="http://schemas.microsoft.com/office/drawing/2014/main" id="{B7D56D50-F924-4E85-86A4-2FC5037FB0F1}"/>
            </a:ext>
          </a:extLst>
        </xdr:cNvPr>
        <xdr:cNvCxnSpPr/>
      </xdr:nvCxnSpPr>
      <xdr:spPr>
        <a:xfrm flipV="1">
          <a:off x="19545300" y="7158180"/>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79998</xdr:rowOff>
    </xdr:from>
    <xdr:to>
      <xdr:col>98</xdr:col>
      <xdr:colOff>38100</xdr:colOff>
      <xdr:row>42</xdr:row>
      <xdr:rowOff>10148</xdr:rowOff>
    </xdr:to>
    <xdr:sp macro="" textlink="">
      <xdr:nvSpPr>
        <xdr:cNvPr id="600" name="楕円 599">
          <a:extLst>
            <a:ext uri="{FF2B5EF4-FFF2-40B4-BE49-F238E27FC236}">
              <a16:creationId xmlns:a16="http://schemas.microsoft.com/office/drawing/2014/main" id="{C189AD93-B095-479B-971D-4C54E4872BB4}"/>
            </a:ext>
          </a:extLst>
        </xdr:cNvPr>
        <xdr:cNvSpPr/>
      </xdr:nvSpPr>
      <xdr:spPr>
        <a:xfrm>
          <a:off x="18605500" y="71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130798</xdr:rowOff>
    </xdr:from>
    <xdr:to>
      <xdr:col>102</xdr:col>
      <xdr:colOff>114300</xdr:colOff>
      <xdr:row>41</xdr:row>
      <xdr:rowOff>130842</xdr:rowOff>
    </xdr:to>
    <xdr:cxnSp macro="">
      <xdr:nvCxnSpPr>
        <xdr:cNvPr id="601" name="直線コネクタ 600">
          <a:extLst>
            <a:ext uri="{FF2B5EF4-FFF2-40B4-BE49-F238E27FC236}">
              <a16:creationId xmlns:a16="http://schemas.microsoft.com/office/drawing/2014/main" id="{B32CF57C-AF33-46DE-9073-E055F94D4F3F}"/>
            </a:ext>
          </a:extLst>
        </xdr:cNvPr>
        <xdr:cNvCxnSpPr/>
      </xdr:nvCxnSpPr>
      <xdr:spPr>
        <a:xfrm>
          <a:off x="18656300" y="7160248"/>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C06CF917-F4BE-4703-81BF-D06DB601E912}"/>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165889</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840A172D-9703-444A-839E-5C308EFDB38D}"/>
            </a:ext>
          </a:extLst>
        </xdr:cNvPr>
        <xdr:cNvSpPr txBox="1"/>
      </xdr:nvSpPr>
      <xdr:spPr>
        <a:xfrm>
          <a:off x="20134795" y="685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164175</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3E150B67-3278-4147-BBBF-AF9FE08C5412}"/>
            </a:ext>
          </a:extLst>
        </xdr:cNvPr>
        <xdr:cNvSpPr txBox="1"/>
      </xdr:nvSpPr>
      <xdr:spPr>
        <a:xfrm>
          <a:off x="19245795" y="685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5452</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87A507EA-FEB9-42ED-841D-68F07A62FCB3}"/>
            </a:ext>
          </a:extLst>
        </xdr:cNvPr>
        <xdr:cNvSpPr txBox="1"/>
      </xdr:nvSpPr>
      <xdr:spPr>
        <a:xfrm>
          <a:off x="18356795" y="686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169180</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32ABD400-3857-4440-AE90-C0674489D7DD}"/>
            </a:ext>
          </a:extLst>
        </xdr:cNvPr>
        <xdr:cNvSpPr txBox="1"/>
      </xdr:nvSpPr>
      <xdr:spPr>
        <a:xfrm>
          <a:off x="21011095" y="71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170657</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4B079617-F6A6-4174-8390-E8A12C660E9F}"/>
            </a:ext>
          </a:extLst>
        </xdr:cNvPr>
        <xdr:cNvSpPr txBox="1"/>
      </xdr:nvSpPr>
      <xdr:spPr>
        <a:xfrm>
          <a:off x="20134795" y="72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1319</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8AAFFAAD-68CA-415D-BF93-BEF9709FB26A}"/>
            </a:ext>
          </a:extLst>
        </xdr:cNvPr>
        <xdr:cNvSpPr txBox="1"/>
      </xdr:nvSpPr>
      <xdr:spPr>
        <a:xfrm>
          <a:off x="19245795" y="720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1275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785300C3-2AC8-4272-A93C-306C177EE4E8}"/>
            </a:ext>
          </a:extLst>
        </xdr:cNvPr>
        <xdr:cNvSpPr txBox="1"/>
      </xdr:nvSpPr>
      <xdr:spPr>
        <a:xfrm>
          <a:off x="18356795" y="720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FFCC49A4-F976-4921-934C-1AD63E991A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3C38E94B-B1A7-4AFF-A1D0-8ABC468515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B2BE1EED-5E02-4283-B2F9-E072BCC8FA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91F469C-D98A-4D4F-827F-E7506F034F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4B67810-9E40-472F-B858-11A111CD29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239483B-5D5C-42AE-A18E-AACD4101CA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B464008-8FEE-4365-8608-DF5F6ACF3D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0152790-AEC4-426D-94B9-18BB9F25F5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7799367-09E9-4124-936F-70D7DCEB9A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91E82443-1542-416A-8C52-0CDFCA28DA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4738E33-1B56-4D13-8A25-F25B150C4C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D0040B62-1D16-4E83-90BA-D50E1A018A2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B476173B-EAB3-43C0-BDCE-352706884BF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782ED9F6-4AA6-4AF6-91DF-017F2596FA1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54712329-2868-4812-A433-9FD13FF4A70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FBCF4958-DF9A-4EDD-9106-4851D89B22F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BAA45EF4-50B5-43E1-97AB-B776ECDE2F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640845F9-1243-48ED-B227-8CC3525E7DF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757F8668-78C2-4058-B32C-66F904F1493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BAC440DA-1251-48AA-A37C-1D9D76F855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C7222A2-3D43-4829-BCCA-44AEF59940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EE5C4AD1-EC58-4D1D-8F25-C0B594C1E4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1C76A2BF-0660-4EAC-8144-BB01E84379D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7B1FE534-0152-4444-896E-A05DE92BE2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2C32215-7091-4071-BF38-1338E5D142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635" name="直線コネクタ 634">
          <a:extLst>
            <a:ext uri="{FF2B5EF4-FFF2-40B4-BE49-F238E27FC236}">
              <a16:creationId xmlns:a16="http://schemas.microsoft.com/office/drawing/2014/main" id="{CA78E197-4404-47C4-8463-3EBF12FBBA50}"/>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2B94F70F-1302-425B-A6E7-857F00BA9BD6}"/>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37" name="直線コネクタ 636">
          <a:extLst>
            <a:ext uri="{FF2B5EF4-FFF2-40B4-BE49-F238E27FC236}">
              <a16:creationId xmlns:a16="http://schemas.microsoft.com/office/drawing/2014/main" id="{44D6D977-57A5-4FB4-9E78-48D2248EC453}"/>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92E98318-6797-43A5-99E8-5DC488F6E4E7}"/>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639" name="直線コネクタ 638">
          <a:extLst>
            <a:ext uri="{FF2B5EF4-FFF2-40B4-BE49-F238E27FC236}">
              <a16:creationId xmlns:a16="http://schemas.microsoft.com/office/drawing/2014/main" id="{1E8182EC-47A5-47F7-BEB6-969778C24FB0}"/>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E456759B-70C0-4373-9F1D-E9FD8FF2ED05}"/>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641" name="フローチャート: 判断 640">
          <a:extLst>
            <a:ext uri="{FF2B5EF4-FFF2-40B4-BE49-F238E27FC236}">
              <a16:creationId xmlns:a16="http://schemas.microsoft.com/office/drawing/2014/main" id="{7EDA7843-8A61-4C99-B4E5-3EF524BB0B2E}"/>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42" name="フローチャート: 判断 641">
          <a:extLst>
            <a:ext uri="{FF2B5EF4-FFF2-40B4-BE49-F238E27FC236}">
              <a16:creationId xmlns:a16="http://schemas.microsoft.com/office/drawing/2014/main" id="{42423C9D-60CB-43A4-A0BD-7CE27907E02D}"/>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43" name="フローチャート: 判断 642">
          <a:extLst>
            <a:ext uri="{FF2B5EF4-FFF2-40B4-BE49-F238E27FC236}">
              <a16:creationId xmlns:a16="http://schemas.microsoft.com/office/drawing/2014/main" id="{F09EA3C9-AFBC-4083-BF61-49FEF855CCC0}"/>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44" name="フローチャート: 判断 643">
          <a:extLst>
            <a:ext uri="{FF2B5EF4-FFF2-40B4-BE49-F238E27FC236}">
              <a16:creationId xmlns:a16="http://schemas.microsoft.com/office/drawing/2014/main" id="{6164EC05-DF42-4CE7-99E6-6C1527B81381}"/>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645" name="フローチャート: 判断 644">
          <a:extLst>
            <a:ext uri="{FF2B5EF4-FFF2-40B4-BE49-F238E27FC236}">
              <a16:creationId xmlns:a16="http://schemas.microsoft.com/office/drawing/2014/main" id="{E32A40BB-CDB1-4035-A567-E08CB88F9533}"/>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51A3B6B-F8EF-4D3A-BF97-DA54E17563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45725DA-D368-4243-BC6A-E4D8E51F1C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547262D-C0E8-46A2-AAF3-D5DBABEA10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0FDE68F-4B72-41B7-953A-5B0ACBDC5C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CF0DB1C-D757-469F-9707-99FAB9FA15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125549</xdr:rowOff>
    </xdr:from>
    <xdr:to>
      <xdr:col>85</xdr:col>
      <xdr:colOff>177800</xdr:colOff>
      <xdr:row>60</xdr:row>
      <xdr:rowOff>55699</xdr:rowOff>
    </xdr:to>
    <xdr:sp macro="" textlink="">
      <xdr:nvSpPr>
        <xdr:cNvPr id="651" name="楕円 650">
          <a:extLst>
            <a:ext uri="{FF2B5EF4-FFF2-40B4-BE49-F238E27FC236}">
              <a16:creationId xmlns:a16="http://schemas.microsoft.com/office/drawing/2014/main" id="{DB5564C3-4F7A-460A-82C4-594B787B6302}"/>
            </a:ext>
          </a:extLst>
        </xdr:cNvPr>
        <xdr:cNvSpPr/>
      </xdr:nvSpPr>
      <xdr:spPr>
        <a:xfrm>
          <a:off x="16268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148426</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6E0FAB3C-D2ED-46E8-906C-A64D403400F4}"/>
            </a:ext>
          </a:extLst>
        </xdr:cNvPr>
        <xdr:cNvSpPr txBox="1"/>
      </xdr:nvSpPr>
      <xdr:spPr>
        <a:xfrm>
          <a:off x="16357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53" name="楕円 652">
          <a:extLst>
            <a:ext uri="{FF2B5EF4-FFF2-40B4-BE49-F238E27FC236}">
              <a16:creationId xmlns:a16="http://schemas.microsoft.com/office/drawing/2014/main" id="{8E178EC4-3CF1-4A0F-9DC9-E6F88007C158}"/>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4899</xdr:rowOff>
    </xdr:to>
    <xdr:cxnSp macro="">
      <xdr:nvCxnSpPr>
        <xdr:cNvPr id="654" name="直線コネクタ 653">
          <a:extLst>
            <a:ext uri="{FF2B5EF4-FFF2-40B4-BE49-F238E27FC236}">
              <a16:creationId xmlns:a16="http://schemas.microsoft.com/office/drawing/2014/main" id="{1B2C76DD-BF4C-43ED-9556-45A24C153367}"/>
            </a:ext>
          </a:extLst>
        </xdr:cNvPr>
        <xdr:cNvCxnSpPr/>
      </xdr:nvCxnSpPr>
      <xdr:spPr>
        <a:xfrm>
          <a:off x="15481300" y="102870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655" name="楕円 654">
          <a:extLst>
            <a:ext uri="{FF2B5EF4-FFF2-40B4-BE49-F238E27FC236}">
              <a16:creationId xmlns:a16="http://schemas.microsoft.com/office/drawing/2014/main" id="{651BAD6A-BED1-4C09-BE76-964C6C5E4295}"/>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0</xdr:rowOff>
    </xdr:to>
    <xdr:cxnSp macro="">
      <xdr:nvCxnSpPr>
        <xdr:cNvPr id="656" name="直線コネクタ 655">
          <a:extLst>
            <a:ext uri="{FF2B5EF4-FFF2-40B4-BE49-F238E27FC236}">
              <a16:creationId xmlns:a16="http://schemas.microsoft.com/office/drawing/2014/main" id="{8CCAA75E-28F4-4573-AA85-0DA4B251C1A0}"/>
            </a:ext>
          </a:extLst>
        </xdr:cNvPr>
        <xdr:cNvCxnSpPr/>
      </xdr:nvCxnSpPr>
      <xdr:spPr>
        <a:xfrm>
          <a:off x="14592300" y="1025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57" name="楕円 656">
          <a:extLst>
            <a:ext uri="{FF2B5EF4-FFF2-40B4-BE49-F238E27FC236}">
              <a16:creationId xmlns:a16="http://schemas.microsoft.com/office/drawing/2014/main" id="{B96E3E88-712E-448B-80AC-420B7EE2C271}"/>
            </a:ext>
          </a:extLst>
        </xdr:cNvPr>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161653</xdr:rowOff>
    </xdr:to>
    <xdr:cxnSp macro="">
      <xdr:nvCxnSpPr>
        <xdr:cNvPr id="658" name="直線コネクタ 657">
          <a:extLst>
            <a:ext uri="{FF2B5EF4-FFF2-40B4-BE49-F238E27FC236}">
              <a16:creationId xmlns:a16="http://schemas.microsoft.com/office/drawing/2014/main" id="{0DFACD42-3826-44F0-92DE-C498DF3C00CE}"/>
            </a:ext>
          </a:extLst>
        </xdr:cNvPr>
        <xdr:cNvCxnSpPr/>
      </xdr:nvCxnSpPr>
      <xdr:spPr>
        <a:xfrm flipV="1">
          <a:off x="13703300" y="1025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79828</xdr:rowOff>
    </xdr:from>
    <xdr:to>
      <xdr:col>67</xdr:col>
      <xdr:colOff>101600</xdr:colOff>
      <xdr:row>60</xdr:row>
      <xdr:rowOff>9978</xdr:rowOff>
    </xdr:to>
    <xdr:sp macro="" textlink="">
      <xdr:nvSpPr>
        <xdr:cNvPr id="659" name="楕円 658">
          <a:extLst>
            <a:ext uri="{FF2B5EF4-FFF2-40B4-BE49-F238E27FC236}">
              <a16:creationId xmlns:a16="http://schemas.microsoft.com/office/drawing/2014/main" id="{8FF3081B-FD6E-44C5-BE1E-F17C9BFA476D}"/>
            </a:ext>
          </a:extLst>
        </xdr:cNvPr>
        <xdr:cNvSpPr/>
      </xdr:nvSpPr>
      <xdr:spPr>
        <a:xfrm>
          <a:off x="12763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59</xdr:row>
      <xdr:rowOff>161653</xdr:rowOff>
    </xdr:to>
    <xdr:cxnSp macro="">
      <xdr:nvCxnSpPr>
        <xdr:cNvPr id="660" name="直線コネクタ 659">
          <a:extLst>
            <a:ext uri="{FF2B5EF4-FFF2-40B4-BE49-F238E27FC236}">
              <a16:creationId xmlns:a16="http://schemas.microsoft.com/office/drawing/2014/main" id="{F2249B68-6A26-49B4-8B83-BBEF7F1BD98F}"/>
            </a:ext>
          </a:extLst>
        </xdr:cNvPr>
        <xdr:cNvCxnSpPr/>
      </xdr:nvCxnSpPr>
      <xdr:spPr>
        <a:xfrm>
          <a:off x="12814300" y="1024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C1D41522-041F-4081-BBE9-A156F7CBFB99}"/>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E271782-A376-4BF9-9CAF-3BD2739C21A1}"/>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4FC75C7D-1E61-4E87-A0BC-3C621E9146FA}"/>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494421E1-4EA4-4911-8C03-FF93F3895846}"/>
            </a:ext>
          </a:extLst>
        </xdr:cNvPr>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E1AD22B-A766-4C4F-BFB4-78594BA4FA85}"/>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649A331-E898-4641-873B-8055833F4A3F}"/>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9EF914A8-2868-4CC6-8B60-A237C8B473C9}"/>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F3E43A07-291B-40DE-BE25-9AAACEF4EC69}"/>
            </a:ext>
          </a:extLst>
        </xdr:cNvPr>
        <xdr:cNvSpPr txBox="1"/>
      </xdr:nvSpPr>
      <xdr:spPr>
        <a:xfrm>
          <a:off x="12611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C8BED180-E142-4FFB-8A2C-BD098355F9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85494483-E27C-4146-A66A-4FE7A20B5C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61E43A9-DAA8-45B5-9CF9-9C2CC1F87B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1E4FA529-03FF-4564-B00E-FEF01BD934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5B176843-F3A8-4806-8072-3D2E84D54B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4B8B51E-168C-44F0-978D-C272157291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FD11575-6924-4BF0-BD0C-5273FB3676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3F640154-84A7-489C-AC41-565451B657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95621EE-11C8-4C31-97ED-57C84C89B0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E020383A-1C89-4664-8C6E-027AE9C71E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5EF533CF-D26C-4136-9373-437E1AAC395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8D70F4EF-E176-4BF0-946D-DA665F88801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845ED114-DD10-4DD4-B9F9-B4A9C024A4F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10FD693C-2FDE-4532-9C48-8CF8AAE8111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2CD66931-B0CA-48CD-A8E8-7374DA9E91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20E0B44D-F750-466F-B22E-43372EEB7F5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D29EA11D-C2C1-463D-AB48-5219A67ACC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F4E25653-8F59-42C4-B536-4153E87975E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85D1F067-99BF-4230-8F7A-7450477A9F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5927F49A-8251-4523-98A7-8273CB6DEC6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E0C01F7-7841-4B98-9511-4D3248CC2B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535A205-6791-4785-9886-36D4EBCD1A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C127BBA5-AD93-44B3-A8CE-A1C7DBBBD6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692" name="直線コネクタ 691">
          <a:extLst>
            <a:ext uri="{FF2B5EF4-FFF2-40B4-BE49-F238E27FC236}">
              <a16:creationId xmlns:a16="http://schemas.microsoft.com/office/drawing/2014/main" id="{03508017-F513-426B-95E6-1DC3780541C4}"/>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A028C39C-2B42-4E9E-8243-06DFCC4F2874}"/>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94" name="直線コネクタ 693">
          <a:extLst>
            <a:ext uri="{FF2B5EF4-FFF2-40B4-BE49-F238E27FC236}">
              <a16:creationId xmlns:a16="http://schemas.microsoft.com/office/drawing/2014/main" id="{0404E2BC-D841-4C51-AE57-A5220C79B261}"/>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4368B99-C930-45BA-BAFA-3D7C2F339005}"/>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696" name="直線コネクタ 695">
          <a:extLst>
            <a:ext uri="{FF2B5EF4-FFF2-40B4-BE49-F238E27FC236}">
              <a16:creationId xmlns:a16="http://schemas.microsoft.com/office/drawing/2014/main" id="{CA50CD17-0B4C-4504-AC77-19FAB4BA3EED}"/>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365A2FBC-4766-4006-BE97-87428A99FBAC}"/>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98" name="フローチャート: 判断 697">
          <a:extLst>
            <a:ext uri="{FF2B5EF4-FFF2-40B4-BE49-F238E27FC236}">
              <a16:creationId xmlns:a16="http://schemas.microsoft.com/office/drawing/2014/main" id="{EFDA1E7C-A699-433B-9E5B-A376CC5E7381}"/>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99" name="フローチャート: 判断 698">
          <a:extLst>
            <a:ext uri="{FF2B5EF4-FFF2-40B4-BE49-F238E27FC236}">
              <a16:creationId xmlns:a16="http://schemas.microsoft.com/office/drawing/2014/main" id="{8674D8A6-0C79-4179-8979-A7173E5489ED}"/>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73025</xdr:rowOff>
    </xdr:from>
    <xdr:to>
      <xdr:col>107</xdr:col>
      <xdr:colOff>101600</xdr:colOff>
      <xdr:row>63</xdr:row>
      <xdr:rowOff>3175</xdr:rowOff>
    </xdr:to>
    <xdr:sp macro="" textlink="">
      <xdr:nvSpPr>
        <xdr:cNvPr id="700" name="フローチャート: 判断 699">
          <a:extLst>
            <a:ext uri="{FF2B5EF4-FFF2-40B4-BE49-F238E27FC236}">
              <a16:creationId xmlns:a16="http://schemas.microsoft.com/office/drawing/2014/main" id="{38577DD3-FF2C-48D1-B57E-695BF1241293}"/>
            </a:ext>
          </a:extLst>
        </xdr:cNvPr>
        <xdr:cNvSpPr/>
      </xdr:nvSpPr>
      <xdr:spPr>
        <a:xfrm>
          <a:off x="203835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57785</xdr:rowOff>
    </xdr:from>
    <xdr:to>
      <xdr:col>102</xdr:col>
      <xdr:colOff>165100</xdr:colOff>
      <xdr:row>62</xdr:row>
      <xdr:rowOff>159385</xdr:rowOff>
    </xdr:to>
    <xdr:sp macro="" textlink="">
      <xdr:nvSpPr>
        <xdr:cNvPr id="701" name="フローチャート: 判断 700">
          <a:extLst>
            <a:ext uri="{FF2B5EF4-FFF2-40B4-BE49-F238E27FC236}">
              <a16:creationId xmlns:a16="http://schemas.microsoft.com/office/drawing/2014/main" id="{0FBB06F9-F867-4A80-B332-67DDCEF1FBCD}"/>
            </a:ext>
          </a:extLst>
        </xdr:cNvPr>
        <xdr:cNvSpPr/>
      </xdr:nvSpPr>
      <xdr:spPr>
        <a:xfrm>
          <a:off x="19494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702" name="フローチャート: 判断 701">
          <a:extLst>
            <a:ext uri="{FF2B5EF4-FFF2-40B4-BE49-F238E27FC236}">
              <a16:creationId xmlns:a16="http://schemas.microsoft.com/office/drawing/2014/main" id="{E3151147-7C84-4914-85C0-565BBCA33D8B}"/>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9A42CB8-FAC1-413A-991B-40107FD4B4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CE06448-F859-44E7-84D0-B3888C16EE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289B7D8-848C-4954-926F-514BE220C8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FB19946-2220-49A2-A5AF-705923BB31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58D65F6-D780-48A9-A92A-58A23506AA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708" name="楕円 707">
          <a:extLst>
            <a:ext uri="{FF2B5EF4-FFF2-40B4-BE49-F238E27FC236}">
              <a16:creationId xmlns:a16="http://schemas.microsoft.com/office/drawing/2014/main" id="{13AF971B-C39D-4862-85CC-BC4348BF54CF}"/>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4E084D1F-75B2-426E-90AA-5BC9978BBBB0}"/>
            </a:ext>
          </a:extLst>
        </xdr:cNvPr>
        <xdr:cNvSpPr txBox="1"/>
      </xdr:nvSpPr>
      <xdr:spPr>
        <a:xfrm>
          <a:off x="22199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65405</xdr:rowOff>
    </xdr:from>
    <xdr:to>
      <xdr:col>112</xdr:col>
      <xdr:colOff>38100</xdr:colOff>
      <xdr:row>62</xdr:row>
      <xdr:rowOff>167005</xdr:rowOff>
    </xdr:to>
    <xdr:sp macro="" textlink="">
      <xdr:nvSpPr>
        <xdr:cNvPr id="710" name="楕円 709">
          <a:extLst>
            <a:ext uri="{FF2B5EF4-FFF2-40B4-BE49-F238E27FC236}">
              <a16:creationId xmlns:a16="http://schemas.microsoft.com/office/drawing/2014/main" id="{DB34EDA3-F463-4CE2-AD3A-32BCB4D0F7A4}"/>
            </a:ext>
          </a:extLst>
        </xdr:cNvPr>
        <xdr:cNvSpPr/>
      </xdr:nvSpPr>
      <xdr:spPr>
        <a:xfrm>
          <a:off x="21272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116205</xdr:rowOff>
    </xdr:to>
    <xdr:cxnSp macro="">
      <xdr:nvCxnSpPr>
        <xdr:cNvPr id="711" name="直線コネクタ 710">
          <a:extLst>
            <a:ext uri="{FF2B5EF4-FFF2-40B4-BE49-F238E27FC236}">
              <a16:creationId xmlns:a16="http://schemas.microsoft.com/office/drawing/2014/main" id="{831DB564-CE96-4659-B036-34A89B014B88}"/>
            </a:ext>
          </a:extLst>
        </xdr:cNvPr>
        <xdr:cNvCxnSpPr/>
      </xdr:nvCxnSpPr>
      <xdr:spPr>
        <a:xfrm flipV="1">
          <a:off x="21323300" y="107403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712" name="楕円 711">
          <a:extLst>
            <a:ext uri="{FF2B5EF4-FFF2-40B4-BE49-F238E27FC236}">
              <a16:creationId xmlns:a16="http://schemas.microsoft.com/office/drawing/2014/main" id="{6EB30CE2-C6CE-44CA-B4BF-C8F27D768FF6}"/>
            </a:ext>
          </a:extLst>
        </xdr:cNvPr>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116205</xdr:rowOff>
    </xdr:from>
    <xdr:to>
      <xdr:col>111</xdr:col>
      <xdr:colOff>177800</xdr:colOff>
      <xdr:row>62</xdr:row>
      <xdr:rowOff>121920</xdr:rowOff>
    </xdr:to>
    <xdr:cxnSp macro="">
      <xdr:nvCxnSpPr>
        <xdr:cNvPr id="713" name="直線コネクタ 712">
          <a:extLst>
            <a:ext uri="{FF2B5EF4-FFF2-40B4-BE49-F238E27FC236}">
              <a16:creationId xmlns:a16="http://schemas.microsoft.com/office/drawing/2014/main" id="{09E737C6-1C28-4D0A-BE41-D6CDE633AA2E}"/>
            </a:ext>
          </a:extLst>
        </xdr:cNvPr>
        <xdr:cNvCxnSpPr/>
      </xdr:nvCxnSpPr>
      <xdr:spPr>
        <a:xfrm flipV="1">
          <a:off x="20434300" y="10746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714" name="楕円 713">
          <a:extLst>
            <a:ext uri="{FF2B5EF4-FFF2-40B4-BE49-F238E27FC236}">
              <a16:creationId xmlns:a16="http://schemas.microsoft.com/office/drawing/2014/main" id="{816178C8-9E7D-46C2-BF79-15A55FA9A576}"/>
            </a:ext>
          </a:extLst>
        </xdr:cNvPr>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129540</xdr:rowOff>
    </xdr:to>
    <xdr:cxnSp macro="">
      <xdr:nvCxnSpPr>
        <xdr:cNvPr id="715" name="直線コネクタ 714">
          <a:extLst>
            <a:ext uri="{FF2B5EF4-FFF2-40B4-BE49-F238E27FC236}">
              <a16:creationId xmlns:a16="http://schemas.microsoft.com/office/drawing/2014/main" id="{C65FC7DF-177E-4669-8671-4C3B9871B486}"/>
            </a:ext>
          </a:extLst>
        </xdr:cNvPr>
        <xdr:cNvCxnSpPr/>
      </xdr:nvCxnSpPr>
      <xdr:spPr>
        <a:xfrm flipV="1">
          <a:off x="19545300" y="1075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716" name="楕円 715">
          <a:extLst>
            <a:ext uri="{FF2B5EF4-FFF2-40B4-BE49-F238E27FC236}">
              <a16:creationId xmlns:a16="http://schemas.microsoft.com/office/drawing/2014/main" id="{19FD80BD-3034-4338-8D95-9CF07A45B2D1}"/>
            </a:ext>
          </a:extLst>
        </xdr:cNvPr>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129540</xdr:rowOff>
    </xdr:from>
    <xdr:to>
      <xdr:col>102</xdr:col>
      <xdr:colOff>114300</xdr:colOff>
      <xdr:row>62</xdr:row>
      <xdr:rowOff>133350</xdr:rowOff>
    </xdr:to>
    <xdr:cxnSp macro="">
      <xdr:nvCxnSpPr>
        <xdr:cNvPr id="717" name="直線コネクタ 716">
          <a:extLst>
            <a:ext uri="{FF2B5EF4-FFF2-40B4-BE49-F238E27FC236}">
              <a16:creationId xmlns:a16="http://schemas.microsoft.com/office/drawing/2014/main" id="{0C6D12FC-DA42-40F7-87E2-30AD942496E8}"/>
            </a:ext>
          </a:extLst>
        </xdr:cNvPr>
        <xdr:cNvCxnSpPr/>
      </xdr:nvCxnSpPr>
      <xdr:spPr>
        <a:xfrm flipV="1">
          <a:off x="18656300" y="1075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718" name="n_1aveValue【保健センター・保健所】&#10;一人当たり面積">
          <a:extLst>
            <a:ext uri="{FF2B5EF4-FFF2-40B4-BE49-F238E27FC236}">
              <a16:creationId xmlns:a16="http://schemas.microsoft.com/office/drawing/2014/main" id="{9552CA1E-D5B6-442E-9F45-BC204CB46789}"/>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165752</xdr:rowOff>
    </xdr:from>
    <xdr:ext cx="469744" cy="259045"/>
    <xdr:sp macro="" textlink="">
      <xdr:nvSpPr>
        <xdr:cNvPr id="719" name="n_2aveValue【保健センター・保健所】&#10;一人当たり面積">
          <a:extLst>
            <a:ext uri="{FF2B5EF4-FFF2-40B4-BE49-F238E27FC236}">
              <a16:creationId xmlns:a16="http://schemas.microsoft.com/office/drawing/2014/main" id="{9E49B9F7-5A11-4DC5-A39C-EE1DC380CC7F}"/>
            </a:ext>
          </a:extLst>
        </xdr:cNvPr>
        <xdr:cNvSpPr txBox="1"/>
      </xdr:nvSpPr>
      <xdr:spPr>
        <a:xfrm>
          <a:off x="20199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4462</xdr:rowOff>
    </xdr:from>
    <xdr:ext cx="469744" cy="259045"/>
    <xdr:sp macro="" textlink="">
      <xdr:nvSpPr>
        <xdr:cNvPr id="720" name="n_3aveValue【保健センター・保健所】&#10;一人当たり面積">
          <a:extLst>
            <a:ext uri="{FF2B5EF4-FFF2-40B4-BE49-F238E27FC236}">
              <a16:creationId xmlns:a16="http://schemas.microsoft.com/office/drawing/2014/main" id="{07D9D8E3-64C2-4DC3-AEE7-26D0E23E3841}"/>
            </a:ext>
          </a:extLst>
        </xdr:cNvPr>
        <xdr:cNvSpPr txBox="1"/>
      </xdr:nvSpPr>
      <xdr:spPr>
        <a:xfrm>
          <a:off x="19310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721" name="n_4aveValue【保健センター・保健所】&#10;一人当たり面積">
          <a:extLst>
            <a:ext uri="{FF2B5EF4-FFF2-40B4-BE49-F238E27FC236}">
              <a16:creationId xmlns:a16="http://schemas.microsoft.com/office/drawing/2014/main" id="{FDEC41B1-A1B1-4888-B0F6-747A261DDB88}"/>
            </a:ext>
          </a:extLst>
        </xdr:cNvPr>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158132</xdr:rowOff>
    </xdr:from>
    <xdr:ext cx="469744" cy="259045"/>
    <xdr:sp macro="" textlink="">
      <xdr:nvSpPr>
        <xdr:cNvPr id="722" name="n_1mainValue【保健センター・保健所】&#10;一人当たり面積">
          <a:extLst>
            <a:ext uri="{FF2B5EF4-FFF2-40B4-BE49-F238E27FC236}">
              <a16:creationId xmlns:a16="http://schemas.microsoft.com/office/drawing/2014/main" id="{0498F3D7-8388-4995-B6D9-1FEAC5031AAE}"/>
            </a:ext>
          </a:extLst>
        </xdr:cNvPr>
        <xdr:cNvSpPr txBox="1"/>
      </xdr:nvSpPr>
      <xdr:spPr>
        <a:xfrm>
          <a:off x="210757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23" name="n_2mainValue【保健センター・保健所】&#10;一人当たり面積">
          <a:extLst>
            <a:ext uri="{FF2B5EF4-FFF2-40B4-BE49-F238E27FC236}">
              <a16:creationId xmlns:a16="http://schemas.microsoft.com/office/drawing/2014/main" id="{43431481-A905-4391-9D71-610F7C749A30}"/>
            </a:ext>
          </a:extLst>
        </xdr:cNvPr>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724" name="n_3mainValue【保健センター・保健所】&#10;一人当たり面積">
          <a:extLst>
            <a:ext uri="{FF2B5EF4-FFF2-40B4-BE49-F238E27FC236}">
              <a16:creationId xmlns:a16="http://schemas.microsoft.com/office/drawing/2014/main" id="{2D0AB30A-CEA9-4393-9139-062E0955EA16}"/>
            </a:ext>
          </a:extLst>
        </xdr:cNvPr>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25" name="n_4mainValue【保健センター・保健所】&#10;一人当たり面積">
          <a:extLst>
            <a:ext uri="{FF2B5EF4-FFF2-40B4-BE49-F238E27FC236}">
              <a16:creationId xmlns:a16="http://schemas.microsoft.com/office/drawing/2014/main" id="{6D997700-26A6-4FAD-92AE-5B9FF567C29E}"/>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8888E944-8E88-4A95-B8D3-B0AA88606E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B41361D0-A10B-4D62-882E-210AC3A560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F499CA18-B928-4345-B3F4-4921CC4F14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260A280-9FF5-40A0-9B1A-0C687FEAC5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A4AF64E-CA08-411A-AB2A-20E69F5143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4950D0D5-09C5-48D9-8BA3-BC1B6CDE0B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E47CE187-AA5D-4A92-BF8B-A9405D559F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FC096DA-D8F8-4383-B5AA-2CEA447246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6FC285F-BC33-4CE9-AE5E-41153028EA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29BBE4DB-1D5F-4EE9-AD15-634A255321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A7AFF9CE-3A44-44AF-B130-0B6C74858B4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686E7530-0656-4A3C-B47D-1EACA05E3A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895C9172-D597-420E-9B8B-702E445CC9B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1E4A7F84-A165-4F3B-998C-BDE485BD37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9C6800FE-9A85-4FE3-B768-C5FF55C89F3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EB6AB3FF-C6A4-4BE4-B14D-3BCF5E322B3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7DD7F8D7-BE3C-4558-B588-6D8575F2FBD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6886E61A-F682-447B-878C-0B56A9480A7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9A4B5C9B-C9B4-4D75-AD32-DE7AB2B4F0D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E38F17C6-7643-4ADE-A837-846BE55F8D7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EBED53C5-F525-4759-B605-57ADF0DCB85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70452A85-8ABF-4FE9-8492-7A4FB27E34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EA83EC10-9C2A-439C-A904-232BEDD774F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7A45B74A-C121-4C8F-8C65-127BC819C30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D0FBBB61-196C-493C-87A4-6F16F00C45C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F4E06970-D7D3-4E11-9CBA-7921BD59166B}"/>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FB8999DE-9C10-4C8E-AA3A-CCCC94C0A68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76708E72-3AA6-440F-9993-43ABC8922F9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9797CAF0-E5C5-4CB5-9060-526023C5329D}"/>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755" name="直線コネクタ 754">
          <a:extLst>
            <a:ext uri="{FF2B5EF4-FFF2-40B4-BE49-F238E27FC236}">
              <a16:creationId xmlns:a16="http://schemas.microsoft.com/office/drawing/2014/main" id="{F2987F03-58C0-4030-8DA1-3C5B4F2A2FE2}"/>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47F51A34-0015-4EBD-8944-5C25F098FBBB}"/>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757" name="フローチャート: 判断 756">
          <a:extLst>
            <a:ext uri="{FF2B5EF4-FFF2-40B4-BE49-F238E27FC236}">
              <a16:creationId xmlns:a16="http://schemas.microsoft.com/office/drawing/2014/main" id="{BC8441FC-14CA-4FC6-85C3-C343FECB307B}"/>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58" name="フローチャート: 判断 757">
          <a:extLst>
            <a:ext uri="{FF2B5EF4-FFF2-40B4-BE49-F238E27FC236}">
              <a16:creationId xmlns:a16="http://schemas.microsoft.com/office/drawing/2014/main" id="{DDB2EF28-C4E7-40F7-A49F-BD96D92097C6}"/>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759" name="フローチャート: 判断 758">
          <a:extLst>
            <a:ext uri="{FF2B5EF4-FFF2-40B4-BE49-F238E27FC236}">
              <a16:creationId xmlns:a16="http://schemas.microsoft.com/office/drawing/2014/main" id="{C12D2A75-6889-4CCC-AC07-926250577953}"/>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760" name="フローチャート: 判断 759">
          <a:extLst>
            <a:ext uri="{FF2B5EF4-FFF2-40B4-BE49-F238E27FC236}">
              <a16:creationId xmlns:a16="http://schemas.microsoft.com/office/drawing/2014/main" id="{E5E0B3EF-9298-434B-84D4-1EEF6C6E9BE4}"/>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61" name="フローチャート: 判断 760">
          <a:extLst>
            <a:ext uri="{FF2B5EF4-FFF2-40B4-BE49-F238E27FC236}">
              <a16:creationId xmlns:a16="http://schemas.microsoft.com/office/drawing/2014/main" id="{6CCF7A3D-C60A-4379-9953-B5E6421DEB9E}"/>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361841B-DD95-4BC0-B00D-D5840422FDF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4D09B31-BDC6-481C-8402-0155407287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CC83AEF-FFFE-40BD-B8C4-FD5A234DDED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9A7FD4E-B915-4150-ABE1-D7D6737328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A65DED9-E28D-4EC4-B1BF-2A706A8DFF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67" name="楕円 766">
          <a:extLst>
            <a:ext uri="{FF2B5EF4-FFF2-40B4-BE49-F238E27FC236}">
              <a16:creationId xmlns:a16="http://schemas.microsoft.com/office/drawing/2014/main" id="{C9043E7D-3FAD-46AD-B8A9-145DF9FFA2D0}"/>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209F3590-8B4E-4DE1-9B31-23946282C673}"/>
            </a:ext>
          </a:extLst>
        </xdr:cNvPr>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769" name="楕円 768">
          <a:extLst>
            <a:ext uri="{FF2B5EF4-FFF2-40B4-BE49-F238E27FC236}">
              <a16:creationId xmlns:a16="http://schemas.microsoft.com/office/drawing/2014/main" id="{75B849B6-433F-458C-A5E7-711CD902B672}"/>
            </a:ext>
          </a:extLst>
        </xdr:cNvPr>
        <xdr:cNvSpPr/>
      </xdr:nvSpPr>
      <xdr:spPr>
        <a:xfrm>
          <a:off x="15430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60961</xdr:rowOff>
    </xdr:to>
    <xdr:cxnSp macro="">
      <xdr:nvCxnSpPr>
        <xdr:cNvPr id="770" name="直線コネクタ 769">
          <a:extLst>
            <a:ext uri="{FF2B5EF4-FFF2-40B4-BE49-F238E27FC236}">
              <a16:creationId xmlns:a16="http://schemas.microsoft.com/office/drawing/2014/main" id="{5A2FA134-1FCE-41A4-B5DD-F714F05CDBDD}"/>
            </a:ext>
          </a:extLst>
        </xdr:cNvPr>
        <xdr:cNvCxnSpPr/>
      </xdr:nvCxnSpPr>
      <xdr:spPr>
        <a:xfrm>
          <a:off x="15481300" y="141035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771" name="楕円 770">
          <a:extLst>
            <a:ext uri="{FF2B5EF4-FFF2-40B4-BE49-F238E27FC236}">
              <a16:creationId xmlns:a16="http://schemas.microsoft.com/office/drawing/2014/main" id="{3A67B2FD-7841-45DC-89B8-7EC89B695D91}"/>
            </a:ext>
          </a:extLst>
        </xdr:cNvPr>
        <xdr:cNvSpPr/>
      </xdr:nvSpPr>
      <xdr:spPr>
        <a:xfrm>
          <a:off x="14541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44631</xdr:rowOff>
    </xdr:to>
    <xdr:cxnSp macro="">
      <xdr:nvCxnSpPr>
        <xdr:cNvPr id="772" name="直線コネクタ 771">
          <a:extLst>
            <a:ext uri="{FF2B5EF4-FFF2-40B4-BE49-F238E27FC236}">
              <a16:creationId xmlns:a16="http://schemas.microsoft.com/office/drawing/2014/main" id="{00BCBB2A-8D21-4792-9E5F-37E9CB6CED53}"/>
            </a:ext>
          </a:extLst>
        </xdr:cNvPr>
        <xdr:cNvCxnSpPr/>
      </xdr:nvCxnSpPr>
      <xdr:spPr>
        <a:xfrm>
          <a:off x="14592300" y="1404964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75474</xdr:rowOff>
    </xdr:from>
    <xdr:to>
      <xdr:col>72</xdr:col>
      <xdr:colOff>38100</xdr:colOff>
      <xdr:row>82</xdr:row>
      <xdr:rowOff>5624</xdr:rowOff>
    </xdr:to>
    <xdr:sp macro="" textlink="">
      <xdr:nvSpPr>
        <xdr:cNvPr id="773" name="楕円 772">
          <a:extLst>
            <a:ext uri="{FF2B5EF4-FFF2-40B4-BE49-F238E27FC236}">
              <a16:creationId xmlns:a16="http://schemas.microsoft.com/office/drawing/2014/main" id="{A27D6E13-8709-42A5-9990-4A509036A8EA}"/>
            </a:ext>
          </a:extLst>
        </xdr:cNvPr>
        <xdr:cNvSpPr/>
      </xdr:nvSpPr>
      <xdr:spPr>
        <a:xfrm>
          <a:off x="13652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81</xdr:row>
      <xdr:rowOff>162198</xdr:rowOff>
    </xdr:to>
    <xdr:cxnSp macro="">
      <xdr:nvCxnSpPr>
        <xdr:cNvPr id="774" name="直線コネクタ 773">
          <a:extLst>
            <a:ext uri="{FF2B5EF4-FFF2-40B4-BE49-F238E27FC236}">
              <a16:creationId xmlns:a16="http://schemas.microsoft.com/office/drawing/2014/main" id="{1EBA5D4E-7BB3-4E36-95FA-A4902E83BB85}"/>
            </a:ext>
          </a:extLst>
        </xdr:cNvPr>
        <xdr:cNvCxnSpPr/>
      </xdr:nvCxnSpPr>
      <xdr:spPr>
        <a:xfrm>
          <a:off x="13703300" y="140137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75" name="楕円 774">
          <a:extLst>
            <a:ext uri="{FF2B5EF4-FFF2-40B4-BE49-F238E27FC236}">
              <a16:creationId xmlns:a16="http://schemas.microsoft.com/office/drawing/2014/main" id="{D4F841F5-9031-4BB7-A6E7-9AF6A336263C}"/>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126274</xdr:rowOff>
    </xdr:from>
    <xdr:to>
      <xdr:col>71</xdr:col>
      <xdr:colOff>177800</xdr:colOff>
      <xdr:row>83</xdr:row>
      <xdr:rowOff>26670</xdr:rowOff>
    </xdr:to>
    <xdr:cxnSp macro="">
      <xdr:nvCxnSpPr>
        <xdr:cNvPr id="776" name="直線コネクタ 775">
          <a:extLst>
            <a:ext uri="{FF2B5EF4-FFF2-40B4-BE49-F238E27FC236}">
              <a16:creationId xmlns:a16="http://schemas.microsoft.com/office/drawing/2014/main" id="{B89EBAE4-5A11-4A09-B6C4-07AD1C414EF5}"/>
            </a:ext>
          </a:extLst>
        </xdr:cNvPr>
        <xdr:cNvCxnSpPr/>
      </xdr:nvCxnSpPr>
      <xdr:spPr>
        <a:xfrm flipV="1">
          <a:off x="12814300" y="14013724"/>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777" name="n_1aveValue【消防施設】&#10;有形固定資産減価償却率">
          <a:extLst>
            <a:ext uri="{FF2B5EF4-FFF2-40B4-BE49-F238E27FC236}">
              <a16:creationId xmlns:a16="http://schemas.microsoft.com/office/drawing/2014/main" id="{522264F5-1004-451A-AF35-563A65203F46}"/>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778" name="n_2aveValue【消防施設】&#10;有形固定資産減価償却率">
          <a:extLst>
            <a:ext uri="{FF2B5EF4-FFF2-40B4-BE49-F238E27FC236}">
              <a16:creationId xmlns:a16="http://schemas.microsoft.com/office/drawing/2014/main" id="{63576002-2295-4BE1-A0F0-3F51E631DFEE}"/>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779" name="n_3aveValue【消防施設】&#10;有形固定資産減価償却率">
          <a:extLst>
            <a:ext uri="{FF2B5EF4-FFF2-40B4-BE49-F238E27FC236}">
              <a16:creationId xmlns:a16="http://schemas.microsoft.com/office/drawing/2014/main" id="{CADE186B-CD8D-4D45-9FD8-DE1145969E2C}"/>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80" name="n_4aveValue【消防施設】&#10;有形固定資産減価償却率">
          <a:extLst>
            <a:ext uri="{FF2B5EF4-FFF2-40B4-BE49-F238E27FC236}">
              <a16:creationId xmlns:a16="http://schemas.microsoft.com/office/drawing/2014/main" id="{9029AA2F-E100-42C9-B253-60998FFE1726}"/>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111958</xdr:rowOff>
    </xdr:from>
    <xdr:ext cx="405111" cy="259045"/>
    <xdr:sp macro="" textlink="">
      <xdr:nvSpPr>
        <xdr:cNvPr id="781" name="n_1mainValue【消防施設】&#10;有形固定資産減価償却率">
          <a:extLst>
            <a:ext uri="{FF2B5EF4-FFF2-40B4-BE49-F238E27FC236}">
              <a16:creationId xmlns:a16="http://schemas.microsoft.com/office/drawing/2014/main" id="{3C97128C-B3E1-4591-BC46-E85F2114B524}"/>
            </a:ext>
          </a:extLst>
        </xdr:cNvPr>
        <xdr:cNvSpPr txBox="1"/>
      </xdr:nvSpPr>
      <xdr:spPr>
        <a:xfrm>
          <a:off x="15266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782" name="n_2mainValue【消防施設】&#10;有形固定資産減価償却率">
          <a:extLst>
            <a:ext uri="{FF2B5EF4-FFF2-40B4-BE49-F238E27FC236}">
              <a16:creationId xmlns:a16="http://schemas.microsoft.com/office/drawing/2014/main" id="{4DF2E54A-4B54-40EE-AFE0-0F2E9C775F59}"/>
            </a:ext>
          </a:extLst>
        </xdr:cNvPr>
        <xdr:cNvSpPr txBox="1"/>
      </xdr:nvSpPr>
      <xdr:spPr>
        <a:xfrm>
          <a:off x="14389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22151</xdr:rowOff>
    </xdr:from>
    <xdr:ext cx="405111" cy="259045"/>
    <xdr:sp macro="" textlink="">
      <xdr:nvSpPr>
        <xdr:cNvPr id="783" name="n_3mainValue【消防施設】&#10;有形固定資産減価償却率">
          <a:extLst>
            <a:ext uri="{FF2B5EF4-FFF2-40B4-BE49-F238E27FC236}">
              <a16:creationId xmlns:a16="http://schemas.microsoft.com/office/drawing/2014/main" id="{1CAD078A-BCA1-4192-9506-B2653EC0C0CB}"/>
            </a:ext>
          </a:extLst>
        </xdr:cNvPr>
        <xdr:cNvSpPr txBox="1"/>
      </xdr:nvSpPr>
      <xdr:spPr>
        <a:xfrm>
          <a:off x="13500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784" name="n_4mainValue【消防施設】&#10;有形固定資産減価償却率">
          <a:extLst>
            <a:ext uri="{FF2B5EF4-FFF2-40B4-BE49-F238E27FC236}">
              <a16:creationId xmlns:a16="http://schemas.microsoft.com/office/drawing/2014/main" id="{4D79993B-CF14-4E8A-B0EB-D064321002F0}"/>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CD0833C3-7A13-4208-BB3E-A4B9F67181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8EBCAD93-4FD4-45CD-9C3F-C6917536F6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CC30A170-6160-46D4-952E-58C81C9336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B2CC557C-EB79-47C0-94F0-6CAB32292A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C324C2CA-6009-423F-B078-1955361039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F92AB56-DE7B-444B-BC1B-250749318A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72DE16F6-79E4-4A37-95AD-02EDF1AADA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DD72C79-0363-425F-A550-671DB8438C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7117D3E-906F-4690-BA5D-28970F15422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C4E277EC-4AF7-4A8A-A911-F3E9847B30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463C3C32-125F-4C0B-AEC4-6E8112C5DA8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185A2802-038A-46AE-8A93-75F2A5DB589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379AC664-3F5E-4E2A-BB53-F1E8C998AD6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8BEB8754-BBA2-4324-8935-4E1BE74E713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3EE44279-4F40-4D9C-AFC5-0ABAE94E287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50A2D861-3075-40BD-B98E-29E83263836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AD9D57EE-E619-496A-80A6-39F674DCAC0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FBFD8945-2091-4404-A3DD-9CEAF9851D4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6FC3FA11-EBBC-4126-8688-E9EC6A904F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E329D9C7-1080-4458-B77C-2B095731D5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A6A19BA-E75A-4A6D-B60D-3022CF7F87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806" name="直線コネクタ 805">
          <a:extLst>
            <a:ext uri="{FF2B5EF4-FFF2-40B4-BE49-F238E27FC236}">
              <a16:creationId xmlns:a16="http://schemas.microsoft.com/office/drawing/2014/main" id="{28BC5A9C-C116-4A82-81CD-746A07AFC39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消防施設】&#10;一人当たり面積最小値テキスト">
          <a:extLst>
            <a:ext uri="{FF2B5EF4-FFF2-40B4-BE49-F238E27FC236}">
              <a16:creationId xmlns:a16="http://schemas.microsoft.com/office/drawing/2014/main" id="{BBE93B9C-256F-470A-AE3C-62B525C4FBED}"/>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a:extLst>
            <a:ext uri="{FF2B5EF4-FFF2-40B4-BE49-F238E27FC236}">
              <a16:creationId xmlns:a16="http://schemas.microsoft.com/office/drawing/2014/main" id="{2B51C092-22C2-48BA-9BCB-13DF940AF9EF}"/>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809" name="【消防施設】&#10;一人当たり面積最大値テキスト">
          <a:extLst>
            <a:ext uri="{FF2B5EF4-FFF2-40B4-BE49-F238E27FC236}">
              <a16:creationId xmlns:a16="http://schemas.microsoft.com/office/drawing/2014/main" id="{9A32F232-7228-4EC5-84B4-AA9578CFCC55}"/>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810" name="直線コネクタ 809">
          <a:extLst>
            <a:ext uri="{FF2B5EF4-FFF2-40B4-BE49-F238E27FC236}">
              <a16:creationId xmlns:a16="http://schemas.microsoft.com/office/drawing/2014/main" id="{662A3159-5C72-4B40-9CB3-9A847E5B8BF7}"/>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11" name="【消防施設】&#10;一人当たり面積平均値テキスト">
          <a:extLst>
            <a:ext uri="{FF2B5EF4-FFF2-40B4-BE49-F238E27FC236}">
              <a16:creationId xmlns:a16="http://schemas.microsoft.com/office/drawing/2014/main" id="{0C4B1BF1-24C1-4B6C-BFD2-FF6406AD32F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12" name="フローチャート: 判断 811">
          <a:extLst>
            <a:ext uri="{FF2B5EF4-FFF2-40B4-BE49-F238E27FC236}">
              <a16:creationId xmlns:a16="http://schemas.microsoft.com/office/drawing/2014/main" id="{1E8CE463-34BC-4B97-AD98-7FB0DD54E8B5}"/>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813" name="フローチャート: 判断 812">
          <a:extLst>
            <a:ext uri="{FF2B5EF4-FFF2-40B4-BE49-F238E27FC236}">
              <a16:creationId xmlns:a16="http://schemas.microsoft.com/office/drawing/2014/main" id="{A59BE415-6709-48CC-96FF-AD42BFAF06CD}"/>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142748</xdr:rowOff>
    </xdr:from>
    <xdr:to>
      <xdr:col>107</xdr:col>
      <xdr:colOff>101600</xdr:colOff>
      <xdr:row>83</xdr:row>
      <xdr:rowOff>72898</xdr:rowOff>
    </xdr:to>
    <xdr:sp macro="" textlink="">
      <xdr:nvSpPr>
        <xdr:cNvPr id="814" name="フローチャート: 判断 813">
          <a:extLst>
            <a:ext uri="{FF2B5EF4-FFF2-40B4-BE49-F238E27FC236}">
              <a16:creationId xmlns:a16="http://schemas.microsoft.com/office/drawing/2014/main" id="{AA263F44-0559-4122-9A44-2B23D1868F42}"/>
            </a:ext>
          </a:extLst>
        </xdr:cNvPr>
        <xdr:cNvSpPr/>
      </xdr:nvSpPr>
      <xdr:spPr>
        <a:xfrm>
          <a:off x="20383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815" name="フローチャート: 判断 814">
          <a:extLst>
            <a:ext uri="{FF2B5EF4-FFF2-40B4-BE49-F238E27FC236}">
              <a16:creationId xmlns:a16="http://schemas.microsoft.com/office/drawing/2014/main" id="{DD10B62F-CB42-4E76-89B0-79E8779A7017}"/>
            </a:ext>
          </a:extLst>
        </xdr:cNvPr>
        <xdr:cNvSpPr/>
      </xdr:nvSpPr>
      <xdr:spPr>
        <a:xfrm>
          <a:off x="19494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xdr:rowOff>
    </xdr:from>
    <xdr:to>
      <xdr:col>98</xdr:col>
      <xdr:colOff>38100</xdr:colOff>
      <xdr:row>83</xdr:row>
      <xdr:rowOff>114046</xdr:rowOff>
    </xdr:to>
    <xdr:sp macro="" textlink="">
      <xdr:nvSpPr>
        <xdr:cNvPr id="816" name="フローチャート: 判断 815">
          <a:extLst>
            <a:ext uri="{FF2B5EF4-FFF2-40B4-BE49-F238E27FC236}">
              <a16:creationId xmlns:a16="http://schemas.microsoft.com/office/drawing/2014/main" id="{DF9A64A4-0FDB-4EF5-A017-B5E0AC946649}"/>
            </a:ext>
          </a:extLst>
        </xdr:cNvPr>
        <xdr:cNvSpPr/>
      </xdr:nvSpPr>
      <xdr:spPr>
        <a:xfrm>
          <a:off x="18605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80A3EC0-C251-41E6-9EB0-163225CB02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5889E60-C943-42E1-87A6-3BDFDAFE98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A326AE5-6366-48E0-BD18-D42FBCB4AA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31A3EB2-F6F1-4F1F-95E1-667128B7D6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16CC14C-0CF9-4649-B1AB-16A89FC2DB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22" name="楕円 821">
          <a:extLst>
            <a:ext uri="{FF2B5EF4-FFF2-40B4-BE49-F238E27FC236}">
              <a16:creationId xmlns:a16="http://schemas.microsoft.com/office/drawing/2014/main" id="{49842BA6-DD0A-427C-8CD5-113B8F169835}"/>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823" name="【消防施設】&#10;一人当たり面積該当値テキスト">
          <a:extLst>
            <a:ext uri="{FF2B5EF4-FFF2-40B4-BE49-F238E27FC236}">
              <a16:creationId xmlns:a16="http://schemas.microsoft.com/office/drawing/2014/main" id="{90F32782-80F6-4420-91E0-741034F658A4}"/>
            </a:ext>
          </a:extLst>
        </xdr:cNvPr>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824" name="楕円 823">
          <a:extLst>
            <a:ext uri="{FF2B5EF4-FFF2-40B4-BE49-F238E27FC236}">
              <a16:creationId xmlns:a16="http://schemas.microsoft.com/office/drawing/2014/main" id="{3F095E15-81FA-4803-95C9-561072D2EFA5}"/>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102108</xdr:rowOff>
    </xdr:to>
    <xdr:cxnSp macro="">
      <xdr:nvCxnSpPr>
        <xdr:cNvPr id="825" name="直線コネクタ 824">
          <a:extLst>
            <a:ext uri="{FF2B5EF4-FFF2-40B4-BE49-F238E27FC236}">
              <a16:creationId xmlns:a16="http://schemas.microsoft.com/office/drawing/2014/main" id="{2107794A-CAEB-4E63-A3BB-0E56C04FCAC8}"/>
            </a:ext>
          </a:extLst>
        </xdr:cNvPr>
        <xdr:cNvCxnSpPr/>
      </xdr:nvCxnSpPr>
      <xdr:spPr>
        <a:xfrm flipV="1">
          <a:off x="21323300" y="1449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58165</xdr:rowOff>
    </xdr:from>
    <xdr:to>
      <xdr:col>107</xdr:col>
      <xdr:colOff>101600</xdr:colOff>
      <xdr:row>84</xdr:row>
      <xdr:rowOff>159765</xdr:rowOff>
    </xdr:to>
    <xdr:sp macro="" textlink="">
      <xdr:nvSpPr>
        <xdr:cNvPr id="826" name="楕円 825">
          <a:extLst>
            <a:ext uri="{FF2B5EF4-FFF2-40B4-BE49-F238E27FC236}">
              <a16:creationId xmlns:a16="http://schemas.microsoft.com/office/drawing/2014/main" id="{8CB32278-6FD0-44FC-8511-F808029EBEEE}"/>
            </a:ext>
          </a:extLst>
        </xdr:cNvPr>
        <xdr:cNvSpPr/>
      </xdr:nvSpPr>
      <xdr:spPr>
        <a:xfrm>
          <a:off x="20383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108965</xdr:rowOff>
    </xdr:to>
    <xdr:cxnSp macro="">
      <xdr:nvCxnSpPr>
        <xdr:cNvPr id="827" name="直線コネクタ 826">
          <a:extLst>
            <a:ext uri="{FF2B5EF4-FFF2-40B4-BE49-F238E27FC236}">
              <a16:creationId xmlns:a16="http://schemas.microsoft.com/office/drawing/2014/main" id="{7ABA46AF-9A83-4FA9-9EC8-547B6FEA647C}"/>
            </a:ext>
          </a:extLst>
        </xdr:cNvPr>
        <xdr:cNvCxnSpPr/>
      </xdr:nvCxnSpPr>
      <xdr:spPr>
        <a:xfrm flipV="1">
          <a:off x="20434300" y="145039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28" name="楕円 827">
          <a:extLst>
            <a:ext uri="{FF2B5EF4-FFF2-40B4-BE49-F238E27FC236}">
              <a16:creationId xmlns:a16="http://schemas.microsoft.com/office/drawing/2014/main" id="{4FDE9409-251D-4478-905C-589DD2C03D74}"/>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108965</xdr:rowOff>
    </xdr:from>
    <xdr:to>
      <xdr:col>107</xdr:col>
      <xdr:colOff>50800</xdr:colOff>
      <xdr:row>84</xdr:row>
      <xdr:rowOff>115824</xdr:rowOff>
    </xdr:to>
    <xdr:cxnSp macro="">
      <xdr:nvCxnSpPr>
        <xdr:cNvPr id="829" name="直線コネクタ 828">
          <a:extLst>
            <a:ext uri="{FF2B5EF4-FFF2-40B4-BE49-F238E27FC236}">
              <a16:creationId xmlns:a16="http://schemas.microsoft.com/office/drawing/2014/main" id="{4C9944D0-BD08-4CB7-B361-355372350D7E}"/>
            </a:ext>
          </a:extLst>
        </xdr:cNvPr>
        <xdr:cNvCxnSpPr/>
      </xdr:nvCxnSpPr>
      <xdr:spPr>
        <a:xfrm flipV="1">
          <a:off x="19545300" y="145107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99313</xdr:rowOff>
    </xdr:from>
    <xdr:to>
      <xdr:col>98</xdr:col>
      <xdr:colOff>38100</xdr:colOff>
      <xdr:row>85</xdr:row>
      <xdr:rowOff>29463</xdr:rowOff>
    </xdr:to>
    <xdr:sp macro="" textlink="">
      <xdr:nvSpPr>
        <xdr:cNvPr id="830" name="楕円 829">
          <a:extLst>
            <a:ext uri="{FF2B5EF4-FFF2-40B4-BE49-F238E27FC236}">
              <a16:creationId xmlns:a16="http://schemas.microsoft.com/office/drawing/2014/main" id="{CCE8F052-BC10-45F5-AF4B-EC625909C39D}"/>
            </a:ext>
          </a:extLst>
        </xdr:cNvPr>
        <xdr:cNvSpPr/>
      </xdr:nvSpPr>
      <xdr:spPr>
        <a:xfrm>
          <a:off x="18605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150113</xdr:rowOff>
    </xdr:to>
    <xdr:cxnSp macro="">
      <xdr:nvCxnSpPr>
        <xdr:cNvPr id="831" name="直線コネクタ 830">
          <a:extLst>
            <a:ext uri="{FF2B5EF4-FFF2-40B4-BE49-F238E27FC236}">
              <a16:creationId xmlns:a16="http://schemas.microsoft.com/office/drawing/2014/main" id="{6ABD9178-A6BB-452A-96DC-FD96FE408C1C}"/>
            </a:ext>
          </a:extLst>
        </xdr:cNvPr>
        <xdr:cNvCxnSpPr/>
      </xdr:nvCxnSpPr>
      <xdr:spPr>
        <a:xfrm flipV="1">
          <a:off x="18656300" y="1451762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832" name="n_1aveValue【消防施設】&#10;一人当たり面積">
          <a:extLst>
            <a:ext uri="{FF2B5EF4-FFF2-40B4-BE49-F238E27FC236}">
              <a16:creationId xmlns:a16="http://schemas.microsoft.com/office/drawing/2014/main" id="{330F52CC-74B3-4C8D-A411-A344C45EEABB}"/>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833" name="n_2aveValue【消防施設】&#10;一人当たり面積">
          <a:extLst>
            <a:ext uri="{FF2B5EF4-FFF2-40B4-BE49-F238E27FC236}">
              <a16:creationId xmlns:a16="http://schemas.microsoft.com/office/drawing/2014/main" id="{0D93CA76-5D39-4DBA-A820-A34C671411F6}"/>
            </a:ext>
          </a:extLst>
        </xdr:cNvPr>
        <xdr:cNvSpPr txBox="1"/>
      </xdr:nvSpPr>
      <xdr:spPr>
        <a:xfrm>
          <a:off x="20199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834" name="n_3aveValue【消防施設】&#10;一人当たり面積">
          <a:extLst>
            <a:ext uri="{FF2B5EF4-FFF2-40B4-BE49-F238E27FC236}">
              <a16:creationId xmlns:a16="http://schemas.microsoft.com/office/drawing/2014/main" id="{26C575E2-59A8-4911-8323-3518165C2DEB}"/>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130573</xdr:rowOff>
    </xdr:from>
    <xdr:ext cx="469744" cy="259045"/>
    <xdr:sp macro="" textlink="">
      <xdr:nvSpPr>
        <xdr:cNvPr id="835" name="n_4aveValue【消防施設】&#10;一人当たり面積">
          <a:extLst>
            <a:ext uri="{FF2B5EF4-FFF2-40B4-BE49-F238E27FC236}">
              <a16:creationId xmlns:a16="http://schemas.microsoft.com/office/drawing/2014/main" id="{1606E110-83F5-485A-925A-8B53691E04D4}"/>
            </a:ext>
          </a:extLst>
        </xdr:cNvPr>
        <xdr:cNvSpPr txBox="1"/>
      </xdr:nvSpPr>
      <xdr:spPr>
        <a:xfrm>
          <a:off x="18421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836" name="n_1mainValue【消防施設】&#10;一人当たり面積">
          <a:extLst>
            <a:ext uri="{FF2B5EF4-FFF2-40B4-BE49-F238E27FC236}">
              <a16:creationId xmlns:a16="http://schemas.microsoft.com/office/drawing/2014/main" id="{C0520870-D866-49A6-807D-9F41ECD91784}"/>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150892</xdr:rowOff>
    </xdr:from>
    <xdr:ext cx="469744" cy="259045"/>
    <xdr:sp macro="" textlink="">
      <xdr:nvSpPr>
        <xdr:cNvPr id="837" name="n_2mainValue【消防施設】&#10;一人当たり面積">
          <a:extLst>
            <a:ext uri="{FF2B5EF4-FFF2-40B4-BE49-F238E27FC236}">
              <a16:creationId xmlns:a16="http://schemas.microsoft.com/office/drawing/2014/main" id="{2FB9AF79-3AB5-4577-AB9C-E7E6B7ACDD35}"/>
            </a:ext>
          </a:extLst>
        </xdr:cNvPr>
        <xdr:cNvSpPr txBox="1"/>
      </xdr:nvSpPr>
      <xdr:spPr>
        <a:xfrm>
          <a:off x="20199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38" name="n_3mainValue【消防施設】&#10;一人当たり面積">
          <a:extLst>
            <a:ext uri="{FF2B5EF4-FFF2-40B4-BE49-F238E27FC236}">
              <a16:creationId xmlns:a16="http://schemas.microsoft.com/office/drawing/2014/main" id="{AC0BD9EF-0892-40A0-8087-27BBD3828D07}"/>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20590</xdr:rowOff>
    </xdr:from>
    <xdr:ext cx="469744" cy="259045"/>
    <xdr:sp macro="" textlink="">
      <xdr:nvSpPr>
        <xdr:cNvPr id="839" name="n_4mainValue【消防施設】&#10;一人当たり面積">
          <a:extLst>
            <a:ext uri="{FF2B5EF4-FFF2-40B4-BE49-F238E27FC236}">
              <a16:creationId xmlns:a16="http://schemas.microsoft.com/office/drawing/2014/main" id="{E319161D-D379-4302-88DB-DE04FDFE6BF8}"/>
            </a:ext>
          </a:extLst>
        </xdr:cNvPr>
        <xdr:cNvSpPr txBox="1"/>
      </xdr:nvSpPr>
      <xdr:spPr>
        <a:xfrm>
          <a:off x="18421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349228DA-1DFC-4C50-9367-0FB70BBAC0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23B06D9-E1C5-4EA7-8EF2-CEFFD5C643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ED5E0637-1836-44F9-AAD8-EB5CB8E69B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FD1C5B5-2CD3-4EF6-B2AA-7F48AAE8B8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28D8F21E-557E-4586-BF13-BB4769EFDD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D877198-BC7F-4BBB-8D0D-81C52ADF09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7E52ECA9-39A3-4E96-99DA-D7EA4C1DB9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58D82B39-DA00-4EA7-BEB3-72367E226C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9DA1E49-6A0E-46C2-BC9F-47900E0210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F0558EE5-B7AF-4F43-B25B-F2C5AF48E8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9E46122A-7001-435F-AE0E-E0E5AAB97F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FA047606-1E24-45BA-8870-DBD510F8495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8CA1F5A3-769B-4370-A5A3-4D1539721B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D56CBA85-3FFC-4705-A9BB-0270D13EA6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61840599-1514-4EBD-B4C8-F83FB157B4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1092B455-BE57-4277-8EFE-B380CE5169E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A6353AD2-07F3-49EB-AD2F-19BE264703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913D7480-F3A6-4FC2-93BE-AFB96296C0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54D155BE-E866-4AF6-853B-1E224804C8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4EF1DF0B-4275-4F76-AED6-1FD249D2813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703B6270-6351-4036-831B-22F78684BF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99CEF-A9F9-4692-9529-ED6A6EADA4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922A0BA3-E399-4CBD-9B0D-1D606B21A69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E90ECE96-EAAB-48EE-B5D2-37AADE499C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3DB8928B-41D0-41DF-8CD1-6A777A1803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865" name="直線コネクタ 864">
          <a:extLst>
            <a:ext uri="{FF2B5EF4-FFF2-40B4-BE49-F238E27FC236}">
              <a16:creationId xmlns:a16="http://schemas.microsoft.com/office/drawing/2014/main" id="{21AE8EFB-309A-461D-86F9-05D078845319}"/>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66" name="【庁舎】&#10;有形固定資産減価償却率最小値テキスト">
          <a:extLst>
            <a:ext uri="{FF2B5EF4-FFF2-40B4-BE49-F238E27FC236}">
              <a16:creationId xmlns:a16="http://schemas.microsoft.com/office/drawing/2014/main" id="{FC4A9E8F-950A-4B8E-9DCC-7A52F2664A7F}"/>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67" name="直線コネクタ 866">
          <a:extLst>
            <a:ext uri="{FF2B5EF4-FFF2-40B4-BE49-F238E27FC236}">
              <a16:creationId xmlns:a16="http://schemas.microsoft.com/office/drawing/2014/main" id="{3F69ED93-9276-4FE5-9EAB-1B5A0A4079C5}"/>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8" name="【庁舎】&#10;有形固定資産減価償却率最大値テキスト">
          <a:extLst>
            <a:ext uri="{FF2B5EF4-FFF2-40B4-BE49-F238E27FC236}">
              <a16:creationId xmlns:a16="http://schemas.microsoft.com/office/drawing/2014/main" id="{2E80A9FC-9D67-4D90-A919-1A19267EA5A5}"/>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9" name="直線コネクタ 868">
          <a:extLst>
            <a:ext uri="{FF2B5EF4-FFF2-40B4-BE49-F238E27FC236}">
              <a16:creationId xmlns:a16="http://schemas.microsoft.com/office/drawing/2014/main" id="{0E093F2B-1258-47FA-8909-189D2C96FF14}"/>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70" name="【庁舎】&#10;有形固定資産減価償却率平均値テキスト">
          <a:extLst>
            <a:ext uri="{FF2B5EF4-FFF2-40B4-BE49-F238E27FC236}">
              <a16:creationId xmlns:a16="http://schemas.microsoft.com/office/drawing/2014/main" id="{97C7CE4F-4195-4BCE-923A-58176E00B11A}"/>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71" name="フローチャート: 判断 870">
          <a:extLst>
            <a:ext uri="{FF2B5EF4-FFF2-40B4-BE49-F238E27FC236}">
              <a16:creationId xmlns:a16="http://schemas.microsoft.com/office/drawing/2014/main" id="{3D56600A-8D87-463C-A564-CBF330D6A2BA}"/>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2" name="フローチャート: 判断 871">
          <a:extLst>
            <a:ext uri="{FF2B5EF4-FFF2-40B4-BE49-F238E27FC236}">
              <a16:creationId xmlns:a16="http://schemas.microsoft.com/office/drawing/2014/main" id="{C3EC9F54-3FCA-43D7-A6B5-B3C9DA54C825}"/>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73" name="フローチャート: 判断 872">
          <a:extLst>
            <a:ext uri="{FF2B5EF4-FFF2-40B4-BE49-F238E27FC236}">
              <a16:creationId xmlns:a16="http://schemas.microsoft.com/office/drawing/2014/main" id="{2163F03E-7BED-475A-8DFE-05638547E2DA}"/>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4" name="フローチャート: 判断 873">
          <a:extLst>
            <a:ext uri="{FF2B5EF4-FFF2-40B4-BE49-F238E27FC236}">
              <a16:creationId xmlns:a16="http://schemas.microsoft.com/office/drawing/2014/main" id="{786447C6-FCC5-4163-96F6-B45A50D8D198}"/>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5" name="フローチャート: 判断 874">
          <a:extLst>
            <a:ext uri="{FF2B5EF4-FFF2-40B4-BE49-F238E27FC236}">
              <a16:creationId xmlns:a16="http://schemas.microsoft.com/office/drawing/2014/main" id="{02A5DC6E-4FDE-4329-B42A-C5EF0A95C23E}"/>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99C47D9-CDB1-41BF-A8EB-DE452C98C1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B43DE11-8191-4E7D-8C48-6FA2CA480E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DF3959B-67FE-4059-AF34-D95DAFBDFE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679F732-6900-455D-85F4-74574EDACA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53599B9-1B20-4265-A9F2-437152621B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10705</xdr:rowOff>
    </xdr:from>
    <xdr:to>
      <xdr:col>85</xdr:col>
      <xdr:colOff>177800</xdr:colOff>
      <xdr:row>108</xdr:row>
      <xdr:rowOff>112305</xdr:rowOff>
    </xdr:to>
    <xdr:sp macro="" textlink="">
      <xdr:nvSpPr>
        <xdr:cNvPr id="881" name="楕円 880">
          <a:extLst>
            <a:ext uri="{FF2B5EF4-FFF2-40B4-BE49-F238E27FC236}">
              <a16:creationId xmlns:a16="http://schemas.microsoft.com/office/drawing/2014/main" id="{2B117C7D-329C-46ED-961A-7D69880A5DD1}"/>
            </a:ext>
          </a:extLst>
        </xdr:cNvPr>
        <xdr:cNvSpPr/>
      </xdr:nvSpPr>
      <xdr:spPr>
        <a:xfrm>
          <a:off x="162687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97082</xdr:rowOff>
    </xdr:from>
    <xdr:ext cx="405111" cy="259045"/>
    <xdr:sp macro="" textlink="">
      <xdr:nvSpPr>
        <xdr:cNvPr id="882" name="【庁舎】&#10;有形固定資産減価償却率該当値テキスト">
          <a:extLst>
            <a:ext uri="{FF2B5EF4-FFF2-40B4-BE49-F238E27FC236}">
              <a16:creationId xmlns:a16="http://schemas.microsoft.com/office/drawing/2014/main" id="{624C4D11-75C6-4D36-A988-DBEF328E102D}"/>
            </a:ext>
          </a:extLst>
        </xdr:cNvPr>
        <xdr:cNvSpPr txBox="1"/>
      </xdr:nvSpPr>
      <xdr:spPr>
        <a:xfrm>
          <a:off x="16357600" y="1844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883" name="楕円 882">
          <a:extLst>
            <a:ext uri="{FF2B5EF4-FFF2-40B4-BE49-F238E27FC236}">
              <a16:creationId xmlns:a16="http://schemas.microsoft.com/office/drawing/2014/main" id="{19402C32-00E1-4E54-A259-34C180C67A92}"/>
            </a:ext>
          </a:extLst>
        </xdr:cNvPr>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61505</xdr:rowOff>
    </xdr:to>
    <xdr:cxnSp macro="">
      <xdr:nvCxnSpPr>
        <xdr:cNvPr id="884" name="直線コネクタ 883">
          <a:extLst>
            <a:ext uri="{FF2B5EF4-FFF2-40B4-BE49-F238E27FC236}">
              <a16:creationId xmlns:a16="http://schemas.microsoft.com/office/drawing/2014/main" id="{5C6815F2-A84B-4289-BFBB-4998C68D0F35}"/>
            </a:ext>
          </a:extLst>
        </xdr:cNvPr>
        <xdr:cNvCxnSpPr/>
      </xdr:nvCxnSpPr>
      <xdr:spPr>
        <a:xfrm>
          <a:off x="15481300" y="18578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885" name="楕円 884">
          <a:extLst>
            <a:ext uri="{FF2B5EF4-FFF2-40B4-BE49-F238E27FC236}">
              <a16:creationId xmlns:a16="http://schemas.microsoft.com/office/drawing/2014/main" id="{74D66729-2069-44F1-9FD2-1AB7066D2A08}"/>
            </a:ext>
          </a:extLst>
        </xdr:cNvPr>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35379</xdr:rowOff>
    </xdr:from>
    <xdr:to>
      <xdr:col>81</xdr:col>
      <xdr:colOff>50800</xdr:colOff>
      <xdr:row>108</xdr:row>
      <xdr:rowOff>61505</xdr:rowOff>
    </xdr:to>
    <xdr:cxnSp macro="">
      <xdr:nvCxnSpPr>
        <xdr:cNvPr id="886" name="直線コネクタ 885">
          <a:extLst>
            <a:ext uri="{FF2B5EF4-FFF2-40B4-BE49-F238E27FC236}">
              <a16:creationId xmlns:a16="http://schemas.microsoft.com/office/drawing/2014/main" id="{3A8F022F-895A-4E4D-8256-84780CCBC044}"/>
            </a:ext>
          </a:extLst>
        </xdr:cNvPr>
        <xdr:cNvCxnSpPr/>
      </xdr:nvCxnSpPr>
      <xdr:spPr>
        <a:xfrm>
          <a:off x="14592300" y="185519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136434</xdr:rowOff>
    </xdr:from>
    <xdr:to>
      <xdr:col>72</xdr:col>
      <xdr:colOff>38100</xdr:colOff>
      <xdr:row>108</xdr:row>
      <xdr:rowOff>66584</xdr:rowOff>
    </xdr:to>
    <xdr:sp macro="" textlink="">
      <xdr:nvSpPr>
        <xdr:cNvPr id="887" name="楕円 886">
          <a:extLst>
            <a:ext uri="{FF2B5EF4-FFF2-40B4-BE49-F238E27FC236}">
              <a16:creationId xmlns:a16="http://schemas.microsoft.com/office/drawing/2014/main" id="{6EE9C642-5C42-4E0B-A075-0AC20ABFD225}"/>
            </a:ext>
          </a:extLst>
        </xdr:cNvPr>
        <xdr:cNvSpPr/>
      </xdr:nvSpPr>
      <xdr:spPr>
        <a:xfrm>
          <a:off x="13652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xdr:rowOff>
    </xdr:from>
    <xdr:to>
      <xdr:col>76</xdr:col>
      <xdr:colOff>114300</xdr:colOff>
      <xdr:row>108</xdr:row>
      <xdr:rowOff>35379</xdr:rowOff>
    </xdr:to>
    <xdr:cxnSp macro="">
      <xdr:nvCxnSpPr>
        <xdr:cNvPr id="888" name="直線コネクタ 887">
          <a:extLst>
            <a:ext uri="{FF2B5EF4-FFF2-40B4-BE49-F238E27FC236}">
              <a16:creationId xmlns:a16="http://schemas.microsoft.com/office/drawing/2014/main" id="{406F64B9-C372-484F-9436-082F1C39162B}"/>
            </a:ext>
          </a:extLst>
        </xdr:cNvPr>
        <xdr:cNvCxnSpPr/>
      </xdr:nvCxnSpPr>
      <xdr:spPr>
        <a:xfrm>
          <a:off x="13703300" y="185323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889" name="楕円 888">
          <a:extLst>
            <a:ext uri="{FF2B5EF4-FFF2-40B4-BE49-F238E27FC236}">
              <a16:creationId xmlns:a16="http://schemas.microsoft.com/office/drawing/2014/main" id="{F9FA537A-5B0F-4895-B61E-B2BF89A383A4}"/>
            </a:ext>
          </a:extLst>
        </xdr:cNvPr>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15784</xdr:rowOff>
    </xdr:to>
    <xdr:cxnSp macro="">
      <xdr:nvCxnSpPr>
        <xdr:cNvPr id="890" name="直線コネクタ 889">
          <a:extLst>
            <a:ext uri="{FF2B5EF4-FFF2-40B4-BE49-F238E27FC236}">
              <a16:creationId xmlns:a16="http://schemas.microsoft.com/office/drawing/2014/main" id="{8851063F-773C-4FF7-A790-69E251DFCC26}"/>
            </a:ext>
          </a:extLst>
        </xdr:cNvPr>
        <xdr:cNvCxnSpPr/>
      </xdr:nvCxnSpPr>
      <xdr:spPr>
        <a:xfrm>
          <a:off x="12814300" y="185013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91" name="n_1aveValue【庁舎】&#10;有形固定資産減価償却率">
          <a:extLst>
            <a:ext uri="{FF2B5EF4-FFF2-40B4-BE49-F238E27FC236}">
              <a16:creationId xmlns:a16="http://schemas.microsoft.com/office/drawing/2014/main" id="{CFFEBC1E-0212-4C96-80E9-78238AC17E28}"/>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892" name="n_2aveValue【庁舎】&#10;有形固定資産減価償却率">
          <a:extLst>
            <a:ext uri="{FF2B5EF4-FFF2-40B4-BE49-F238E27FC236}">
              <a16:creationId xmlns:a16="http://schemas.microsoft.com/office/drawing/2014/main" id="{8A1C7B3F-D54D-4CCB-96BA-975C4C976CF2}"/>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F6A688F8-51C3-41D7-B71C-2EB039B5D941}"/>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4" name="n_4aveValue【庁舎】&#10;有形固定資産減価償却率">
          <a:extLst>
            <a:ext uri="{FF2B5EF4-FFF2-40B4-BE49-F238E27FC236}">
              <a16:creationId xmlns:a16="http://schemas.microsoft.com/office/drawing/2014/main" id="{F45F82EF-29DE-4271-B827-46F48D1C9AEE}"/>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895" name="n_1mainValue【庁舎】&#10;有形固定資産減価償却率">
          <a:extLst>
            <a:ext uri="{FF2B5EF4-FFF2-40B4-BE49-F238E27FC236}">
              <a16:creationId xmlns:a16="http://schemas.microsoft.com/office/drawing/2014/main" id="{13F81563-ACB5-49A2-9DCB-D4E64C3705F8}"/>
            </a:ext>
          </a:extLst>
        </xdr:cNvPr>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896" name="n_2mainValue【庁舎】&#10;有形固定資産減価償却率">
          <a:extLst>
            <a:ext uri="{FF2B5EF4-FFF2-40B4-BE49-F238E27FC236}">
              <a16:creationId xmlns:a16="http://schemas.microsoft.com/office/drawing/2014/main" id="{659C6F9A-9A14-4071-BDE4-5405E0E346DC}"/>
            </a:ext>
          </a:extLst>
        </xdr:cNvPr>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57711</xdr:rowOff>
    </xdr:from>
    <xdr:ext cx="405111" cy="259045"/>
    <xdr:sp macro="" textlink="">
      <xdr:nvSpPr>
        <xdr:cNvPr id="897" name="n_3mainValue【庁舎】&#10;有形固定資産減価償却率">
          <a:extLst>
            <a:ext uri="{FF2B5EF4-FFF2-40B4-BE49-F238E27FC236}">
              <a16:creationId xmlns:a16="http://schemas.microsoft.com/office/drawing/2014/main" id="{DFD45380-B650-48B3-BB4E-A82E99C6C6D0}"/>
            </a:ext>
          </a:extLst>
        </xdr:cNvPr>
        <xdr:cNvSpPr txBox="1"/>
      </xdr:nvSpPr>
      <xdr:spPr>
        <a:xfrm>
          <a:off x="13500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898" name="n_4mainValue【庁舎】&#10;有形固定資産減価償却率">
          <a:extLst>
            <a:ext uri="{FF2B5EF4-FFF2-40B4-BE49-F238E27FC236}">
              <a16:creationId xmlns:a16="http://schemas.microsoft.com/office/drawing/2014/main" id="{2D103B52-F0FE-4583-AB69-814BA286103F}"/>
            </a:ext>
          </a:extLst>
        </xdr:cNvPr>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2EAFA8CE-ACF7-4253-B9BF-FD44D91A5D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F1E9C6F8-A9D4-4278-BEFD-0E90E3ECF6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5FD66051-38FA-42E2-9BB0-4299B226D4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C03736FE-DC47-4792-BA6E-3F4DC44019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C9A49FAD-D9CA-4EB7-A271-607BF131E1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4F2CA34E-D4F1-416D-9106-984C153382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597ECCDB-43F5-47FB-9A62-72162B34D3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E9BD8965-30FE-452A-9AA7-5DB56D6669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A79E04CF-5330-41B6-869B-DC271666FF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7B8F58CE-4810-41B0-BD05-191CFED999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8C023B11-F4D6-4D57-9536-09A36D3D78B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7FBBC9EC-B87A-4671-A809-C84370EA61D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1920530C-4F90-4222-9E30-298591A8E8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87657752-2052-476F-9648-2194740C297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53FAC7F9-3E6C-45D1-8ED2-7E1ACE3CC9C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38CC648D-3B2E-4E7E-B4A4-1A931568D1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E937DCBB-313C-4277-B87E-6EB75267399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F200D66F-4C6B-4491-9425-455A1E0E0F1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84E57935-6EF4-4064-9437-27E2D0A962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6B811745-AB30-491C-992F-D07252245D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C52A322C-8D2C-46CA-8480-FD08FE9C340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8856100-4EB5-42D7-B8A3-A1FCEB065B1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CEA75C3A-8EBF-44B4-8F40-0B6EE11B3B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B95F7522-C5AF-4083-8CD7-2EE5A81BEF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A13ED34B-FEFF-4343-A0D2-A137A3B5DD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924" name="直線コネクタ 923">
          <a:extLst>
            <a:ext uri="{FF2B5EF4-FFF2-40B4-BE49-F238E27FC236}">
              <a16:creationId xmlns:a16="http://schemas.microsoft.com/office/drawing/2014/main" id="{4CA7B49C-7F4F-413E-AE24-592E0F209F41}"/>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5" name="【庁舎】&#10;一人当たり面積最小値テキスト">
          <a:extLst>
            <a:ext uri="{FF2B5EF4-FFF2-40B4-BE49-F238E27FC236}">
              <a16:creationId xmlns:a16="http://schemas.microsoft.com/office/drawing/2014/main" id="{A3850D16-70C6-4C1C-87F6-0F570D5A628A}"/>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6" name="直線コネクタ 925">
          <a:extLst>
            <a:ext uri="{FF2B5EF4-FFF2-40B4-BE49-F238E27FC236}">
              <a16:creationId xmlns:a16="http://schemas.microsoft.com/office/drawing/2014/main" id="{85E92E55-A564-42F3-A47B-DEEE754B3E2C}"/>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927" name="【庁舎】&#10;一人当たり面積最大値テキスト">
          <a:extLst>
            <a:ext uri="{FF2B5EF4-FFF2-40B4-BE49-F238E27FC236}">
              <a16:creationId xmlns:a16="http://schemas.microsoft.com/office/drawing/2014/main" id="{A9E5BBA0-8CDF-4541-8152-D87B968A6AE1}"/>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28" name="直線コネクタ 927">
          <a:extLst>
            <a:ext uri="{FF2B5EF4-FFF2-40B4-BE49-F238E27FC236}">
              <a16:creationId xmlns:a16="http://schemas.microsoft.com/office/drawing/2014/main" id="{8D40636A-2BEC-4C9A-B6DE-C113AAE302A4}"/>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929" name="【庁舎】&#10;一人当たり面積平均値テキスト">
          <a:extLst>
            <a:ext uri="{FF2B5EF4-FFF2-40B4-BE49-F238E27FC236}">
              <a16:creationId xmlns:a16="http://schemas.microsoft.com/office/drawing/2014/main" id="{40C8BFC5-DE1B-4178-B29F-4B57B2C4241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30" name="フローチャート: 判断 929">
          <a:extLst>
            <a:ext uri="{FF2B5EF4-FFF2-40B4-BE49-F238E27FC236}">
              <a16:creationId xmlns:a16="http://schemas.microsoft.com/office/drawing/2014/main" id="{A6109CC7-6614-4404-AA29-4C3F11ECA3D1}"/>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931" name="フローチャート: 判断 930">
          <a:extLst>
            <a:ext uri="{FF2B5EF4-FFF2-40B4-BE49-F238E27FC236}">
              <a16:creationId xmlns:a16="http://schemas.microsoft.com/office/drawing/2014/main" id="{4F5D1F59-DC27-4D34-8C9B-F685114B7EE6}"/>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32" name="フローチャート: 判断 931">
          <a:extLst>
            <a:ext uri="{FF2B5EF4-FFF2-40B4-BE49-F238E27FC236}">
              <a16:creationId xmlns:a16="http://schemas.microsoft.com/office/drawing/2014/main" id="{03175952-A2A9-4E70-A15E-91DCBA90E2CB}"/>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933" name="フローチャート: 判断 932">
          <a:extLst>
            <a:ext uri="{FF2B5EF4-FFF2-40B4-BE49-F238E27FC236}">
              <a16:creationId xmlns:a16="http://schemas.microsoft.com/office/drawing/2014/main" id="{D00D3209-56F1-4390-AB22-B57109FBFD73}"/>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934" name="フローチャート: 判断 933">
          <a:extLst>
            <a:ext uri="{FF2B5EF4-FFF2-40B4-BE49-F238E27FC236}">
              <a16:creationId xmlns:a16="http://schemas.microsoft.com/office/drawing/2014/main" id="{75609AF4-E562-4FFE-8A65-AB20DAB56215}"/>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572DFD0-EA26-4417-A737-9D06D941F5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C57B1D9-E2E2-4156-ABC5-4A6D21AB60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95E86EC-3FF3-40D3-9623-42AF2E9F48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6D64A71-4337-46A8-B38D-20C11F0392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2E060D2-EB6B-47AE-9B45-AE2C18D57A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940" name="楕円 939">
          <a:extLst>
            <a:ext uri="{FF2B5EF4-FFF2-40B4-BE49-F238E27FC236}">
              <a16:creationId xmlns:a16="http://schemas.microsoft.com/office/drawing/2014/main" id="{AB558996-F214-42F1-884D-2EDB97F2C13A}"/>
            </a:ext>
          </a:extLst>
        </xdr:cNvPr>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70775</xdr:rowOff>
    </xdr:from>
    <xdr:ext cx="469744" cy="259045"/>
    <xdr:sp macro="" textlink="">
      <xdr:nvSpPr>
        <xdr:cNvPr id="941" name="【庁舎】&#10;一人当たり面積該当値テキスト">
          <a:extLst>
            <a:ext uri="{FF2B5EF4-FFF2-40B4-BE49-F238E27FC236}">
              <a16:creationId xmlns:a16="http://schemas.microsoft.com/office/drawing/2014/main" id="{6A97A3F7-AEBB-41C2-AF51-762CEBFAF9EA}"/>
            </a:ext>
          </a:extLst>
        </xdr:cNvPr>
        <xdr:cNvSpPr txBox="1"/>
      </xdr:nvSpPr>
      <xdr:spPr>
        <a:xfrm>
          <a:off x="22199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101056</xdr:rowOff>
    </xdr:from>
    <xdr:to>
      <xdr:col>112</xdr:col>
      <xdr:colOff>38100</xdr:colOff>
      <xdr:row>106</xdr:row>
      <xdr:rowOff>31206</xdr:rowOff>
    </xdr:to>
    <xdr:sp macro="" textlink="">
      <xdr:nvSpPr>
        <xdr:cNvPr id="942" name="楕円 941">
          <a:extLst>
            <a:ext uri="{FF2B5EF4-FFF2-40B4-BE49-F238E27FC236}">
              <a16:creationId xmlns:a16="http://schemas.microsoft.com/office/drawing/2014/main" id="{06D20270-2C1D-4CA2-BA21-200A8239513C}"/>
            </a:ext>
          </a:extLst>
        </xdr:cNvPr>
        <xdr:cNvSpPr/>
      </xdr:nvSpPr>
      <xdr:spPr>
        <a:xfrm>
          <a:off x="21272500" y="181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151856</xdr:rowOff>
    </xdr:to>
    <xdr:cxnSp macro="">
      <xdr:nvCxnSpPr>
        <xdr:cNvPr id="943" name="直線コネクタ 942">
          <a:extLst>
            <a:ext uri="{FF2B5EF4-FFF2-40B4-BE49-F238E27FC236}">
              <a16:creationId xmlns:a16="http://schemas.microsoft.com/office/drawing/2014/main" id="{D0F66154-18B9-41E9-B918-1102B72AC2C0}"/>
            </a:ext>
          </a:extLst>
        </xdr:cNvPr>
        <xdr:cNvCxnSpPr/>
      </xdr:nvCxnSpPr>
      <xdr:spPr>
        <a:xfrm flipV="1">
          <a:off x="21323300" y="18145398"/>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944" name="楕円 943">
          <a:extLst>
            <a:ext uri="{FF2B5EF4-FFF2-40B4-BE49-F238E27FC236}">
              <a16:creationId xmlns:a16="http://schemas.microsoft.com/office/drawing/2014/main" id="{BEA24168-27C3-4B40-A8EC-760FD644C143}"/>
            </a:ext>
          </a:extLst>
        </xdr:cNvPr>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151856</xdr:rowOff>
    </xdr:from>
    <xdr:to>
      <xdr:col>111</xdr:col>
      <xdr:colOff>177800</xdr:colOff>
      <xdr:row>105</xdr:row>
      <xdr:rowOff>162742</xdr:rowOff>
    </xdr:to>
    <xdr:cxnSp macro="">
      <xdr:nvCxnSpPr>
        <xdr:cNvPr id="945" name="直線コネクタ 944">
          <a:extLst>
            <a:ext uri="{FF2B5EF4-FFF2-40B4-BE49-F238E27FC236}">
              <a16:creationId xmlns:a16="http://schemas.microsoft.com/office/drawing/2014/main" id="{83E92A33-8AED-4FD3-B9E9-385EC5529490}"/>
            </a:ext>
          </a:extLst>
        </xdr:cNvPr>
        <xdr:cNvCxnSpPr/>
      </xdr:nvCxnSpPr>
      <xdr:spPr>
        <a:xfrm flipV="1">
          <a:off x="20434300" y="1815410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126093</xdr:rowOff>
    </xdr:from>
    <xdr:to>
      <xdr:col>102</xdr:col>
      <xdr:colOff>165100</xdr:colOff>
      <xdr:row>106</xdr:row>
      <xdr:rowOff>56243</xdr:rowOff>
    </xdr:to>
    <xdr:sp macro="" textlink="">
      <xdr:nvSpPr>
        <xdr:cNvPr id="946" name="楕円 945">
          <a:extLst>
            <a:ext uri="{FF2B5EF4-FFF2-40B4-BE49-F238E27FC236}">
              <a16:creationId xmlns:a16="http://schemas.microsoft.com/office/drawing/2014/main" id="{4719D1A9-8FAA-4B6A-9C85-78C235A44B82}"/>
            </a:ext>
          </a:extLst>
        </xdr:cNvPr>
        <xdr:cNvSpPr/>
      </xdr:nvSpPr>
      <xdr:spPr>
        <a:xfrm>
          <a:off x="19494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106</xdr:row>
      <xdr:rowOff>5443</xdr:rowOff>
    </xdr:to>
    <xdr:cxnSp macro="">
      <xdr:nvCxnSpPr>
        <xdr:cNvPr id="947" name="直線コネクタ 946">
          <a:extLst>
            <a:ext uri="{FF2B5EF4-FFF2-40B4-BE49-F238E27FC236}">
              <a16:creationId xmlns:a16="http://schemas.microsoft.com/office/drawing/2014/main" id="{C81A4ABA-B472-4162-A35F-D3D8C6B43549}"/>
            </a:ext>
          </a:extLst>
        </xdr:cNvPr>
        <xdr:cNvCxnSpPr/>
      </xdr:nvCxnSpPr>
      <xdr:spPr>
        <a:xfrm flipV="1">
          <a:off x="19545300" y="1816499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133713</xdr:rowOff>
    </xdr:from>
    <xdr:to>
      <xdr:col>98</xdr:col>
      <xdr:colOff>38100</xdr:colOff>
      <xdr:row>106</xdr:row>
      <xdr:rowOff>63863</xdr:rowOff>
    </xdr:to>
    <xdr:sp macro="" textlink="">
      <xdr:nvSpPr>
        <xdr:cNvPr id="948" name="楕円 947">
          <a:extLst>
            <a:ext uri="{FF2B5EF4-FFF2-40B4-BE49-F238E27FC236}">
              <a16:creationId xmlns:a16="http://schemas.microsoft.com/office/drawing/2014/main" id="{ACD246AB-A4B8-4A6D-9EA7-1981A0B8FE4E}"/>
            </a:ext>
          </a:extLst>
        </xdr:cNvPr>
        <xdr:cNvSpPr/>
      </xdr:nvSpPr>
      <xdr:spPr>
        <a:xfrm>
          <a:off x="18605500" y="181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5443</xdr:rowOff>
    </xdr:from>
    <xdr:to>
      <xdr:col>102</xdr:col>
      <xdr:colOff>114300</xdr:colOff>
      <xdr:row>106</xdr:row>
      <xdr:rowOff>13063</xdr:rowOff>
    </xdr:to>
    <xdr:cxnSp macro="">
      <xdr:nvCxnSpPr>
        <xdr:cNvPr id="949" name="直線コネクタ 948">
          <a:extLst>
            <a:ext uri="{FF2B5EF4-FFF2-40B4-BE49-F238E27FC236}">
              <a16:creationId xmlns:a16="http://schemas.microsoft.com/office/drawing/2014/main" id="{90828BD4-5AA0-4729-816F-FFB275DA44EA}"/>
            </a:ext>
          </a:extLst>
        </xdr:cNvPr>
        <xdr:cNvCxnSpPr/>
      </xdr:nvCxnSpPr>
      <xdr:spPr>
        <a:xfrm flipV="1">
          <a:off x="18656300" y="181791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950" name="n_1aveValue【庁舎】&#10;一人当たり面積">
          <a:extLst>
            <a:ext uri="{FF2B5EF4-FFF2-40B4-BE49-F238E27FC236}">
              <a16:creationId xmlns:a16="http://schemas.microsoft.com/office/drawing/2014/main" id="{AF752E0E-E636-4E47-A4F0-B66BC68C1275}"/>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951" name="n_2aveValue【庁舎】&#10;一人当たり面積">
          <a:extLst>
            <a:ext uri="{FF2B5EF4-FFF2-40B4-BE49-F238E27FC236}">
              <a16:creationId xmlns:a16="http://schemas.microsoft.com/office/drawing/2014/main" id="{4B90957E-E391-437B-8816-40967161628D}"/>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952" name="n_3aveValue【庁舎】&#10;一人当たり面積">
          <a:extLst>
            <a:ext uri="{FF2B5EF4-FFF2-40B4-BE49-F238E27FC236}">
              <a16:creationId xmlns:a16="http://schemas.microsoft.com/office/drawing/2014/main" id="{1656E0B9-3C4E-4F79-8B62-1FD9AD3C6521}"/>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953" name="n_4aveValue【庁舎】&#10;一人当たり面積">
          <a:extLst>
            <a:ext uri="{FF2B5EF4-FFF2-40B4-BE49-F238E27FC236}">
              <a16:creationId xmlns:a16="http://schemas.microsoft.com/office/drawing/2014/main" id="{345DE695-F60B-43AE-9DA7-9C6FB746C179}"/>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22333</xdr:rowOff>
    </xdr:from>
    <xdr:ext cx="469744" cy="259045"/>
    <xdr:sp macro="" textlink="">
      <xdr:nvSpPr>
        <xdr:cNvPr id="954" name="n_1mainValue【庁舎】&#10;一人当たり面積">
          <a:extLst>
            <a:ext uri="{FF2B5EF4-FFF2-40B4-BE49-F238E27FC236}">
              <a16:creationId xmlns:a16="http://schemas.microsoft.com/office/drawing/2014/main" id="{AB037984-47D6-47B2-8AD8-1E2DEDC51D1F}"/>
            </a:ext>
          </a:extLst>
        </xdr:cNvPr>
        <xdr:cNvSpPr txBox="1"/>
      </xdr:nvSpPr>
      <xdr:spPr>
        <a:xfrm>
          <a:off x="21075727" y="181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33219</xdr:rowOff>
    </xdr:from>
    <xdr:ext cx="469744" cy="259045"/>
    <xdr:sp macro="" textlink="">
      <xdr:nvSpPr>
        <xdr:cNvPr id="955" name="n_2mainValue【庁舎】&#10;一人当たり面積">
          <a:extLst>
            <a:ext uri="{FF2B5EF4-FFF2-40B4-BE49-F238E27FC236}">
              <a16:creationId xmlns:a16="http://schemas.microsoft.com/office/drawing/2014/main" id="{F45814C2-FABC-4061-98EC-4E38EFC63816}"/>
            </a:ext>
          </a:extLst>
        </xdr:cNvPr>
        <xdr:cNvSpPr txBox="1"/>
      </xdr:nvSpPr>
      <xdr:spPr>
        <a:xfrm>
          <a:off x="20199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47370</xdr:rowOff>
    </xdr:from>
    <xdr:ext cx="469744" cy="259045"/>
    <xdr:sp macro="" textlink="">
      <xdr:nvSpPr>
        <xdr:cNvPr id="956" name="n_3mainValue【庁舎】&#10;一人当たり面積">
          <a:extLst>
            <a:ext uri="{FF2B5EF4-FFF2-40B4-BE49-F238E27FC236}">
              <a16:creationId xmlns:a16="http://schemas.microsoft.com/office/drawing/2014/main" id="{28033F3A-77B5-400A-9E6C-328E7F656A78}"/>
            </a:ext>
          </a:extLst>
        </xdr:cNvPr>
        <xdr:cNvSpPr txBox="1"/>
      </xdr:nvSpPr>
      <xdr:spPr>
        <a:xfrm>
          <a:off x="19310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54990</xdr:rowOff>
    </xdr:from>
    <xdr:ext cx="469744" cy="259045"/>
    <xdr:sp macro="" textlink="">
      <xdr:nvSpPr>
        <xdr:cNvPr id="957" name="n_4mainValue【庁舎】&#10;一人当たり面積">
          <a:extLst>
            <a:ext uri="{FF2B5EF4-FFF2-40B4-BE49-F238E27FC236}">
              <a16:creationId xmlns:a16="http://schemas.microsoft.com/office/drawing/2014/main" id="{F2CCE0E2-8A52-4226-AA1F-C07ACDE4EF0B}"/>
            </a:ext>
          </a:extLst>
        </xdr:cNvPr>
        <xdr:cNvSpPr txBox="1"/>
      </xdr:nvSpPr>
      <xdr:spPr>
        <a:xfrm>
          <a:off x="18421427" y="182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618E1E17-B1F6-40C2-9438-9881C1CFA8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EB7D332E-9F7F-4E65-9C6A-02DDCC2593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28F6469E-2D18-4EE4-83AE-05838220D5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・一般廃棄物処理施設について、減価償却率が高いことから、施設の老朽化が進んでいることがわかる。なお、評価額の大部分は一部事務組合の償却施設が占めていたが、同施設は令和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年度に解体され、一人当たり有形固定資産額が大幅に減少している。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・福祉施設については、主要施設である「福祉総合会館」の耐用年数が約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年残っているため、類似団体平均と比較して減価償却率が低い値になっていると考えられる。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・庁舎は建設して約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年経過しており、減価償却率は類似団体内平均よりもかなり高い数値となっている。耐震化は実施済みであるが、今後は長寿命化や建替え等の検討が必要になると考えている。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・体育館・プールの減価償却率は類似団体内平均よりも高い数値である。修繕や補修を支出することも増えてきていることから、長寿命化や建替え等の検討が必要になると考えている。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施設（図書館、市民会館、保健センター・保健所）の減価償却率については、類似団体内平均に近い数値となっている。必要に応じて長寿命化や建替え等を実施し、適切な施設管理を努めていき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53213_&#21644;&#26408;&#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67.599999999999994</v>
          </cell>
          <cell r="BX51">
            <v>61.5</v>
          </cell>
          <cell r="CF51">
            <v>47.9</v>
          </cell>
          <cell r="CN51">
            <v>32.700000000000003</v>
          </cell>
          <cell r="CV51">
            <v>2.5</v>
          </cell>
        </row>
        <row r="53">
          <cell r="BP53">
            <v>46.8</v>
          </cell>
          <cell r="BX53">
            <v>47.9</v>
          </cell>
          <cell r="CF53">
            <v>49.2</v>
          </cell>
          <cell r="CN53">
            <v>48.9</v>
          </cell>
          <cell r="CV53">
            <v>50.4</v>
          </cell>
        </row>
        <row r="55">
          <cell r="AN55" t="str">
            <v>類似団体内平均値</v>
          </cell>
          <cell r="BP55">
            <v>0</v>
          </cell>
          <cell r="BX55">
            <v>0</v>
          </cell>
          <cell r="CF55">
            <v>0</v>
          </cell>
          <cell r="CN55">
            <v>0</v>
          </cell>
          <cell r="CV55">
            <v>0</v>
          </cell>
        </row>
        <row r="57">
          <cell r="BP57">
            <v>61.2</v>
          </cell>
          <cell r="BX57">
            <v>62.8</v>
          </cell>
          <cell r="CF57">
            <v>64</v>
          </cell>
          <cell r="CN57">
            <v>62.6</v>
          </cell>
          <cell r="CV57">
            <v>63</v>
          </cell>
        </row>
        <row r="72">
          <cell r="BP72" t="str">
            <v>H30</v>
          </cell>
          <cell r="BX72" t="str">
            <v>R01</v>
          </cell>
          <cell r="CF72" t="str">
            <v>R02</v>
          </cell>
          <cell r="CN72" t="str">
            <v>R03</v>
          </cell>
          <cell r="CV72" t="str">
            <v>R04</v>
          </cell>
        </row>
        <row r="73">
          <cell r="AN73" t="str">
            <v>当該団体値</v>
          </cell>
          <cell r="BP73">
            <v>67.599999999999994</v>
          </cell>
          <cell r="BX73">
            <v>61.5</v>
          </cell>
          <cell r="CF73">
            <v>47.9</v>
          </cell>
          <cell r="CN73">
            <v>32.700000000000003</v>
          </cell>
          <cell r="CV73">
            <v>2.5</v>
          </cell>
        </row>
        <row r="75">
          <cell r="BP75">
            <v>7.3</v>
          </cell>
          <cell r="BX75">
            <v>6.8</v>
          </cell>
          <cell r="CF75">
            <v>6</v>
          </cell>
          <cell r="CN75">
            <v>5.8</v>
          </cell>
          <cell r="CV75">
            <v>6.6</v>
          </cell>
        </row>
        <row r="77">
          <cell r="AN77" t="str">
            <v>類似団体内平均値</v>
          </cell>
          <cell r="BP77">
            <v>0</v>
          </cell>
          <cell r="BX77">
            <v>0</v>
          </cell>
          <cell r="CF77">
            <v>0</v>
          </cell>
          <cell r="CN77">
            <v>0</v>
          </cell>
          <cell r="CV77">
            <v>0</v>
          </cell>
        </row>
        <row r="79">
          <cell r="BP79">
            <v>7.2</v>
          </cell>
          <cell r="BX79">
            <v>7.7</v>
          </cell>
          <cell r="CF79">
            <v>8</v>
          </cell>
          <cell r="CN79">
            <v>8.3000000000000007</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4686240</v>
      </c>
      <c r="BO4" s="384"/>
      <c r="BP4" s="384"/>
      <c r="BQ4" s="384"/>
      <c r="BR4" s="384"/>
      <c r="BS4" s="384"/>
      <c r="BT4" s="384"/>
      <c r="BU4" s="385"/>
      <c r="BV4" s="383">
        <v>4805533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10.8</v>
      </c>
      <c r="CU4" s="390"/>
      <c r="CV4" s="390"/>
      <c r="CW4" s="390"/>
      <c r="CX4" s="390"/>
      <c r="CY4" s="390"/>
      <c r="CZ4" s="390"/>
      <c r="DA4" s="391"/>
      <c r="DB4" s="389">
        <v>11</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4415173</v>
      </c>
      <c r="BO5" s="421"/>
      <c r="BP5" s="421"/>
      <c r="BQ5" s="421"/>
      <c r="BR5" s="421"/>
      <c r="BS5" s="421"/>
      <c r="BT5" s="421"/>
      <c r="BU5" s="422"/>
      <c r="BV5" s="420">
        <v>4527519</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85.6</v>
      </c>
      <c r="CU5" s="418"/>
      <c r="CV5" s="418"/>
      <c r="CW5" s="418"/>
      <c r="CX5" s="418"/>
      <c r="CY5" s="418"/>
      <c r="CZ5" s="418"/>
      <c r="DA5" s="419"/>
      <c r="DB5" s="417">
        <v>89.9</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271067</v>
      </c>
      <c r="BO6" s="421"/>
      <c r="BP6" s="421"/>
      <c r="BQ6" s="421"/>
      <c r="BR6" s="421"/>
      <c r="BS6" s="421"/>
      <c r="BT6" s="421"/>
      <c r="BU6" s="422"/>
      <c r="BV6" s="420">
        <v>278014</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87.6</v>
      </c>
      <c r="CU6" s="458"/>
      <c r="CV6" s="458"/>
      <c r="CW6" s="458"/>
      <c r="CX6" s="458"/>
      <c r="CY6" s="458"/>
      <c r="CZ6" s="458"/>
      <c r="DA6" s="459"/>
      <c r="DB6" s="457">
        <v>95.6</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2210</v>
      </c>
      <c r="BO7" s="421"/>
      <c r="BP7" s="421"/>
      <c r="BQ7" s="421"/>
      <c r="BR7" s="421"/>
      <c r="BS7" s="421"/>
      <c r="BT7" s="421"/>
      <c r="BU7" s="422"/>
      <c r="BV7" s="420">
        <v>501</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2496487</v>
      </c>
      <c r="CU7" s="421"/>
      <c r="CV7" s="421"/>
      <c r="CW7" s="421"/>
      <c r="CX7" s="421"/>
      <c r="CY7" s="421"/>
      <c r="CZ7" s="421"/>
      <c r="DA7" s="422"/>
      <c r="DB7" s="420">
        <v>2521512</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104</v>
      </c>
      <c r="AV8" s="453"/>
      <c r="AW8" s="453"/>
      <c r="AX8" s="453"/>
      <c r="AY8" s="454" t="s">
        <v>112</v>
      </c>
      <c r="AZ8" s="455"/>
      <c r="BA8" s="455"/>
      <c r="BB8" s="455"/>
      <c r="BC8" s="455"/>
      <c r="BD8" s="455"/>
      <c r="BE8" s="455"/>
      <c r="BF8" s="455"/>
      <c r="BG8" s="455"/>
      <c r="BH8" s="455"/>
      <c r="BI8" s="455"/>
      <c r="BJ8" s="455"/>
      <c r="BK8" s="455"/>
      <c r="BL8" s="455"/>
      <c r="BM8" s="456"/>
      <c r="BN8" s="420">
        <v>268857</v>
      </c>
      <c r="BO8" s="421"/>
      <c r="BP8" s="421"/>
      <c r="BQ8" s="421"/>
      <c r="BR8" s="421"/>
      <c r="BS8" s="421"/>
      <c r="BT8" s="421"/>
      <c r="BU8" s="422"/>
      <c r="BV8" s="420">
        <v>277513</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0.62</v>
      </c>
      <c r="CU8" s="461"/>
      <c r="CV8" s="461"/>
      <c r="CW8" s="461"/>
      <c r="CX8" s="461"/>
      <c r="CY8" s="461"/>
      <c r="CZ8" s="461"/>
      <c r="DA8" s="462"/>
      <c r="DB8" s="460">
        <v>0.68</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6034</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104</v>
      </c>
      <c r="AV9" s="453"/>
      <c r="AW9" s="453"/>
      <c r="AX9" s="453"/>
      <c r="AY9" s="454" t="s">
        <v>118</v>
      </c>
      <c r="AZ9" s="455"/>
      <c r="BA9" s="455"/>
      <c r="BB9" s="455"/>
      <c r="BC9" s="455"/>
      <c r="BD9" s="455"/>
      <c r="BE9" s="455"/>
      <c r="BF9" s="455"/>
      <c r="BG9" s="455"/>
      <c r="BH9" s="455"/>
      <c r="BI9" s="455"/>
      <c r="BJ9" s="455"/>
      <c r="BK9" s="455"/>
      <c r="BL9" s="455"/>
      <c r="BM9" s="456"/>
      <c r="BN9" s="420">
        <v>-8656</v>
      </c>
      <c r="BO9" s="421"/>
      <c r="BP9" s="421"/>
      <c r="BQ9" s="421"/>
      <c r="BR9" s="421"/>
      <c r="BS9" s="421"/>
      <c r="BT9" s="421"/>
      <c r="BU9" s="422"/>
      <c r="BV9" s="420">
        <v>102422</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13</v>
      </c>
      <c r="CU9" s="418"/>
      <c r="CV9" s="418"/>
      <c r="CW9" s="418"/>
      <c r="CX9" s="418"/>
      <c r="CY9" s="418"/>
      <c r="CZ9" s="418"/>
      <c r="DA9" s="419"/>
      <c r="DB9" s="417">
        <v>12.7</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6285</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353093</v>
      </c>
      <c r="BO10" s="421"/>
      <c r="BP10" s="421"/>
      <c r="BQ10" s="421"/>
      <c r="BR10" s="421"/>
      <c r="BS10" s="421"/>
      <c r="BT10" s="421"/>
      <c r="BU10" s="422"/>
      <c r="BV10" s="420">
        <v>143419</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104</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5974</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139</v>
      </c>
      <c r="N13" s="512"/>
      <c r="O13" s="512"/>
      <c r="P13" s="512"/>
      <c r="Q13" s="513"/>
      <c r="R13" s="504">
        <v>5897</v>
      </c>
      <c r="S13" s="505"/>
      <c r="T13" s="505"/>
      <c r="U13" s="505"/>
      <c r="V13" s="506"/>
      <c r="W13" s="436" t="s">
        <v>140</v>
      </c>
      <c r="X13" s="437"/>
      <c r="Y13" s="437"/>
      <c r="Z13" s="437"/>
      <c r="AA13" s="437"/>
      <c r="AB13" s="427"/>
      <c r="AC13" s="471">
        <v>20</v>
      </c>
      <c r="AD13" s="472"/>
      <c r="AE13" s="472"/>
      <c r="AF13" s="472"/>
      <c r="AG13" s="514"/>
      <c r="AH13" s="471">
        <v>15</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344437</v>
      </c>
      <c r="BO13" s="421"/>
      <c r="BP13" s="421"/>
      <c r="BQ13" s="421"/>
      <c r="BR13" s="421"/>
      <c r="BS13" s="421"/>
      <c r="BT13" s="421"/>
      <c r="BU13" s="422"/>
      <c r="BV13" s="420">
        <v>245841</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6.6</v>
      </c>
      <c r="CU13" s="418"/>
      <c r="CV13" s="418"/>
      <c r="CW13" s="418"/>
      <c r="CX13" s="418"/>
      <c r="CY13" s="418"/>
      <c r="CZ13" s="418"/>
      <c r="DA13" s="419"/>
      <c r="DB13" s="417">
        <v>5.8</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6076</v>
      </c>
      <c r="S14" s="505"/>
      <c r="T14" s="505"/>
      <c r="U14" s="505"/>
      <c r="V14" s="506"/>
      <c r="W14" s="410"/>
      <c r="X14" s="411"/>
      <c r="Y14" s="411"/>
      <c r="Z14" s="411"/>
      <c r="AA14" s="411"/>
      <c r="AB14" s="400"/>
      <c r="AC14" s="507">
        <v>0.8</v>
      </c>
      <c r="AD14" s="508"/>
      <c r="AE14" s="508"/>
      <c r="AF14" s="508"/>
      <c r="AG14" s="509"/>
      <c r="AH14" s="507">
        <v>0.5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2.5</v>
      </c>
      <c r="CU14" s="519"/>
      <c r="CV14" s="519"/>
      <c r="CW14" s="519"/>
      <c r="CX14" s="519"/>
      <c r="CY14" s="519"/>
      <c r="CZ14" s="519"/>
      <c r="DA14" s="520"/>
      <c r="DB14" s="518">
        <v>32.700000000000003</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147</v>
      </c>
      <c r="N15" s="512"/>
      <c r="O15" s="512"/>
      <c r="P15" s="512"/>
      <c r="Q15" s="513"/>
      <c r="R15" s="504">
        <v>6001</v>
      </c>
      <c r="S15" s="505"/>
      <c r="T15" s="505"/>
      <c r="U15" s="505"/>
      <c r="V15" s="506"/>
      <c r="W15" s="436" t="s">
        <v>148</v>
      </c>
      <c r="X15" s="437"/>
      <c r="Y15" s="437"/>
      <c r="Z15" s="437"/>
      <c r="AA15" s="437"/>
      <c r="AB15" s="427"/>
      <c r="AC15" s="471">
        <v>977</v>
      </c>
      <c r="AD15" s="472"/>
      <c r="AE15" s="472"/>
      <c r="AF15" s="472"/>
      <c r="AG15" s="514"/>
      <c r="AH15" s="471">
        <v>1097</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1218758</v>
      </c>
      <c r="BO15" s="384"/>
      <c r="BP15" s="384"/>
      <c r="BQ15" s="384"/>
      <c r="BR15" s="384"/>
      <c r="BS15" s="384"/>
      <c r="BT15" s="384"/>
      <c r="BU15" s="385"/>
      <c r="BV15" s="383">
        <v>1198295</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36.700000000000003</v>
      </c>
      <c r="AD16" s="508"/>
      <c r="AE16" s="508"/>
      <c r="AF16" s="508"/>
      <c r="AG16" s="509"/>
      <c r="AH16" s="507">
        <v>39.1</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2090761</v>
      </c>
      <c r="BO16" s="421"/>
      <c r="BP16" s="421"/>
      <c r="BQ16" s="421"/>
      <c r="BR16" s="421"/>
      <c r="BS16" s="421"/>
      <c r="BT16" s="421"/>
      <c r="BU16" s="422"/>
      <c r="BV16" s="420">
        <v>1984452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154</v>
      </c>
      <c r="N17" s="532"/>
      <c r="O17" s="532"/>
      <c r="P17" s="532"/>
      <c r="Q17" s="533"/>
      <c r="R17" s="526" t="s">
        <v>152</v>
      </c>
      <c r="S17" s="527"/>
      <c r="T17" s="527"/>
      <c r="U17" s="527"/>
      <c r="V17" s="528"/>
      <c r="W17" s="436" t="s">
        <v>155</v>
      </c>
      <c r="X17" s="437"/>
      <c r="Y17" s="437"/>
      <c r="Z17" s="437"/>
      <c r="AA17" s="437"/>
      <c r="AB17" s="427"/>
      <c r="AC17" s="471">
        <v>1666</v>
      </c>
      <c r="AD17" s="472"/>
      <c r="AE17" s="472"/>
      <c r="AF17" s="472"/>
      <c r="AG17" s="514"/>
      <c r="AH17" s="471">
        <v>1696</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1560051</v>
      </c>
      <c r="BO17" s="421"/>
      <c r="BP17" s="421"/>
      <c r="BQ17" s="421"/>
      <c r="BR17" s="421"/>
      <c r="BS17" s="421"/>
      <c r="BT17" s="421"/>
      <c r="BU17" s="422"/>
      <c r="BV17" s="420">
        <v>1538476</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157</v>
      </c>
      <c r="C18" s="463"/>
      <c r="D18" s="463"/>
      <c r="E18" s="543"/>
      <c r="F18" s="543"/>
      <c r="G18" s="543"/>
      <c r="H18" s="543"/>
      <c r="I18" s="543"/>
      <c r="J18" s="543"/>
      <c r="K18" s="543"/>
      <c r="L18" s="544">
        <v>10.58</v>
      </c>
      <c r="M18" s="544"/>
      <c r="N18" s="544"/>
      <c r="O18" s="544"/>
      <c r="P18" s="544"/>
      <c r="Q18" s="544"/>
      <c r="R18" s="545"/>
      <c r="S18" s="545"/>
      <c r="T18" s="545"/>
      <c r="U18" s="545"/>
      <c r="V18" s="546"/>
      <c r="W18" s="438"/>
      <c r="X18" s="439"/>
      <c r="Y18" s="439"/>
      <c r="Z18" s="439"/>
      <c r="AA18" s="439"/>
      <c r="AB18" s="430"/>
      <c r="AC18" s="547">
        <v>62.6</v>
      </c>
      <c r="AD18" s="548"/>
      <c r="AE18" s="548"/>
      <c r="AF18" s="548"/>
      <c r="AG18" s="549"/>
      <c r="AH18" s="547">
        <v>60.4</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2470590</v>
      </c>
      <c r="BO18" s="421"/>
      <c r="BP18" s="421"/>
      <c r="BQ18" s="421"/>
      <c r="BR18" s="421"/>
      <c r="BS18" s="421"/>
      <c r="BT18" s="421"/>
      <c r="BU18" s="422"/>
      <c r="BV18" s="420">
        <v>2296016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159</v>
      </c>
      <c r="C19" s="463"/>
      <c r="D19" s="463"/>
      <c r="E19" s="543"/>
      <c r="F19" s="543"/>
      <c r="G19" s="543"/>
      <c r="H19" s="543"/>
      <c r="I19" s="543"/>
      <c r="J19" s="543"/>
      <c r="K19" s="543"/>
      <c r="L19" s="551">
        <v>570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3793902</v>
      </c>
      <c r="BO19" s="421"/>
      <c r="BP19" s="421"/>
      <c r="BQ19" s="421"/>
      <c r="BR19" s="421"/>
      <c r="BS19" s="421"/>
      <c r="BT19" s="421"/>
      <c r="BU19" s="422"/>
      <c r="BV19" s="420">
        <v>3214872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161</v>
      </c>
      <c r="C20" s="463"/>
      <c r="D20" s="463"/>
      <c r="E20" s="543"/>
      <c r="F20" s="543"/>
      <c r="G20" s="543"/>
      <c r="H20" s="543"/>
      <c r="I20" s="543"/>
      <c r="J20" s="543"/>
      <c r="K20" s="543"/>
      <c r="L20" s="551">
        <v>2476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5072653</v>
      </c>
      <c r="BO22" s="384"/>
      <c r="BP22" s="384"/>
      <c r="BQ22" s="384"/>
      <c r="BR22" s="384"/>
      <c r="BS22" s="384"/>
      <c r="BT22" s="384"/>
      <c r="BU22" s="385"/>
      <c r="BV22" s="383">
        <v>5465631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4072371</v>
      </c>
      <c r="BO23" s="421"/>
      <c r="BP23" s="421"/>
      <c r="BQ23" s="421"/>
      <c r="BR23" s="421"/>
      <c r="BS23" s="421"/>
      <c r="BT23" s="421"/>
      <c r="BU23" s="422"/>
      <c r="BV23" s="420">
        <v>4372468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171</v>
      </c>
      <c r="F24" s="450"/>
      <c r="G24" s="450"/>
      <c r="H24" s="450"/>
      <c r="I24" s="450"/>
      <c r="J24" s="450"/>
      <c r="K24" s="451"/>
      <c r="L24" s="471">
        <v>1</v>
      </c>
      <c r="M24" s="472"/>
      <c r="N24" s="472"/>
      <c r="O24" s="472"/>
      <c r="P24" s="514"/>
      <c r="Q24" s="471">
        <v>7770</v>
      </c>
      <c r="R24" s="472"/>
      <c r="S24" s="472"/>
      <c r="T24" s="472"/>
      <c r="U24" s="472"/>
      <c r="V24" s="514"/>
      <c r="W24" s="566"/>
      <c r="X24" s="567"/>
      <c r="Y24" s="568"/>
      <c r="Z24" s="470" t="s">
        <v>172</v>
      </c>
      <c r="AA24" s="450"/>
      <c r="AB24" s="450"/>
      <c r="AC24" s="450"/>
      <c r="AD24" s="450"/>
      <c r="AE24" s="450"/>
      <c r="AF24" s="450"/>
      <c r="AG24" s="451"/>
      <c r="AH24" s="471">
        <v>57</v>
      </c>
      <c r="AI24" s="472"/>
      <c r="AJ24" s="472"/>
      <c r="AK24" s="472"/>
      <c r="AL24" s="514"/>
      <c r="AM24" s="471">
        <v>183711</v>
      </c>
      <c r="AN24" s="472"/>
      <c r="AO24" s="472"/>
      <c r="AP24" s="472"/>
      <c r="AQ24" s="472"/>
      <c r="AR24" s="514"/>
      <c r="AS24" s="471">
        <v>3223</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2944052</v>
      </c>
      <c r="BO24" s="421"/>
      <c r="BP24" s="421"/>
      <c r="BQ24" s="421"/>
      <c r="BR24" s="421"/>
      <c r="BS24" s="421"/>
      <c r="BT24" s="421"/>
      <c r="BU24" s="422"/>
      <c r="BV24" s="420">
        <v>3201087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174</v>
      </c>
      <c r="F25" s="450"/>
      <c r="G25" s="450"/>
      <c r="H25" s="450"/>
      <c r="I25" s="450"/>
      <c r="J25" s="450"/>
      <c r="K25" s="451"/>
      <c r="L25" s="471">
        <v>1</v>
      </c>
      <c r="M25" s="472"/>
      <c r="N25" s="472"/>
      <c r="O25" s="472"/>
      <c r="P25" s="514"/>
      <c r="Q25" s="471">
        <v>6370</v>
      </c>
      <c r="R25" s="472"/>
      <c r="S25" s="472"/>
      <c r="T25" s="472"/>
      <c r="U25" s="472"/>
      <c r="V25" s="514"/>
      <c r="W25" s="566"/>
      <c r="X25" s="567"/>
      <c r="Y25" s="568"/>
      <c r="Z25" s="470" t="s">
        <v>175</v>
      </c>
      <c r="AA25" s="450"/>
      <c r="AB25" s="450"/>
      <c r="AC25" s="450"/>
      <c r="AD25" s="450"/>
      <c r="AE25" s="450"/>
      <c r="AF25" s="450"/>
      <c r="AG25" s="451"/>
      <c r="AH25" s="471" t="s">
        <v>176</v>
      </c>
      <c r="AI25" s="472"/>
      <c r="AJ25" s="472"/>
      <c r="AK25" s="472"/>
      <c r="AL25" s="514"/>
      <c r="AM25" s="471" t="s">
        <v>176</v>
      </c>
      <c r="AN25" s="472"/>
      <c r="AO25" s="472"/>
      <c r="AP25" s="472"/>
      <c r="AQ25" s="472"/>
      <c r="AR25" s="514"/>
      <c r="AS25" s="471" t="s">
        <v>176</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490387</v>
      </c>
      <c r="BO25" s="384"/>
      <c r="BP25" s="384"/>
      <c r="BQ25" s="384"/>
      <c r="BR25" s="384"/>
      <c r="BS25" s="384"/>
      <c r="BT25" s="384"/>
      <c r="BU25" s="385"/>
      <c r="BV25" s="383">
        <v>549837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5850</v>
      </c>
      <c r="R26" s="472"/>
      <c r="S26" s="472"/>
      <c r="T26" s="472"/>
      <c r="U26" s="472"/>
      <c r="V26" s="514"/>
      <c r="W26" s="566"/>
      <c r="X26" s="567"/>
      <c r="Y26" s="568"/>
      <c r="Z26" s="470" t="s">
        <v>179</v>
      </c>
      <c r="AA26" s="572"/>
      <c r="AB26" s="572"/>
      <c r="AC26" s="572"/>
      <c r="AD26" s="572"/>
      <c r="AE26" s="572"/>
      <c r="AF26" s="572"/>
      <c r="AG26" s="573"/>
      <c r="AH26" s="471" t="s">
        <v>176</v>
      </c>
      <c r="AI26" s="472"/>
      <c r="AJ26" s="472"/>
      <c r="AK26" s="472"/>
      <c r="AL26" s="514"/>
      <c r="AM26" s="471" t="s">
        <v>176</v>
      </c>
      <c r="AN26" s="472"/>
      <c r="AO26" s="472"/>
      <c r="AP26" s="472"/>
      <c r="AQ26" s="472"/>
      <c r="AR26" s="514"/>
      <c r="AS26" s="471" t="s">
        <v>130</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130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181</v>
      </c>
      <c r="F27" s="450"/>
      <c r="G27" s="450"/>
      <c r="H27" s="450"/>
      <c r="I27" s="450"/>
      <c r="J27" s="450"/>
      <c r="K27" s="451"/>
      <c r="L27" s="471">
        <v>1</v>
      </c>
      <c r="M27" s="472"/>
      <c r="N27" s="472"/>
      <c r="O27" s="472"/>
      <c r="P27" s="514"/>
      <c r="Q27" s="471">
        <v>2900</v>
      </c>
      <c r="R27" s="472"/>
      <c r="S27" s="472"/>
      <c r="T27" s="472"/>
      <c r="U27" s="472"/>
      <c r="V27" s="514"/>
      <c r="W27" s="566"/>
      <c r="X27" s="567"/>
      <c r="Y27" s="568"/>
      <c r="Z27" s="470" t="s">
        <v>182</v>
      </c>
      <c r="AA27" s="450"/>
      <c r="AB27" s="450"/>
      <c r="AC27" s="450"/>
      <c r="AD27" s="450"/>
      <c r="AE27" s="450"/>
      <c r="AF27" s="450"/>
      <c r="AG27" s="451"/>
      <c r="AH27" s="471">
        <v>19</v>
      </c>
      <c r="AI27" s="472"/>
      <c r="AJ27" s="472"/>
      <c r="AK27" s="472"/>
      <c r="AL27" s="514"/>
      <c r="AM27" s="471">
        <v>51727</v>
      </c>
      <c r="AN27" s="472"/>
      <c r="AO27" s="472"/>
      <c r="AP27" s="472"/>
      <c r="AQ27" s="472"/>
      <c r="AR27" s="514"/>
      <c r="AS27" s="471">
        <v>2722</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77202</v>
      </c>
      <c r="BO27" s="540"/>
      <c r="BP27" s="540"/>
      <c r="BQ27" s="540"/>
      <c r="BR27" s="540"/>
      <c r="BS27" s="540"/>
      <c r="BT27" s="540"/>
      <c r="BU27" s="541"/>
      <c r="BV27" s="539">
        <v>77202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184</v>
      </c>
      <c r="F28" s="450"/>
      <c r="G28" s="450"/>
      <c r="H28" s="450"/>
      <c r="I28" s="450"/>
      <c r="J28" s="450"/>
      <c r="K28" s="451"/>
      <c r="L28" s="471">
        <v>1</v>
      </c>
      <c r="M28" s="472"/>
      <c r="N28" s="472"/>
      <c r="O28" s="472"/>
      <c r="P28" s="514"/>
      <c r="Q28" s="471">
        <v>2390</v>
      </c>
      <c r="R28" s="472"/>
      <c r="S28" s="472"/>
      <c r="T28" s="472"/>
      <c r="U28" s="472"/>
      <c r="V28" s="514"/>
      <c r="W28" s="566"/>
      <c r="X28" s="567"/>
      <c r="Y28" s="568"/>
      <c r="Z28" s="470" t="s">
        <v>185</v>
      </c>
      <c r="AA28" s="450"/>
      <c r="AB28" s="450"/>
      <c r="AC28" s="450"/>
      <c r="AD28" s="450"/>
      <c r="AE28" s="450"/>
      <c r="AF28" s="450"/>
      <c r="AG28" s="451"/>
      <c r="AH28" s="471" t="s">
        <v>176</v>
      </c>
      <c r="AI28" s="472"/>
      <c r="AJ28" s="472"/>
      <c r="AK28" s="472"/>
      <c r="AL28" s="514"/>
      <c r="AM28" s="471" t="s">
        <v>176</v>
      </c>
      <c r="AN28" s="472"/>
      <c r="AO28" s="472"/>
      <c r="AP28" s="472"/>
      <c r="AQ28" s="472"/>
      <c r="AR28" s="514"/>
      <c r="AS28" s="471" t="s">
        <v>176</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1759848</v>
      </c>
      <c r="BO28" s="384"/>
      <c r="BP28" s="384"/>
      <c r="BQ28" s="384"/>
      <c r="BR28" s="384"/>
      <c r="BS28" s="384"/>
      <c r="BT28" s="384"/>
      <c r="BU28" s="385"/>
      <c r="BV28" s="383">
        <v>1406755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187</v>
      </c>
      <c r="F29" s="450"/>
      <c r="G29" s="450"/>
      <c r="H29" s="450"/>
      <c r="I29" s="450"/>
      <c r="J29" s="450"/>
      <c r="K29" s="451"/>
      <c r="L29" s="471">
        <v>8</v>
      </c>
      <c r="M29" s="472"/>
      <c r="N29" s="472"/>
      <c r="O29" s="472"/>
      <c r="P29" s="514"/>
      <c r="Q29" s="471">
        <v>2160</v>
      </c>
      <c r="R29" s="472"/>
      <c r="S29" s="472"/>
      <c r="T29" s="472"/>
      <c r="U29" s="472"/>
      <c r="V29" s="514"/>
      <c r="W29" s="569"/>
      <c r="X29" s="570"/>
      <c r="Y29" s="571"/>
      <c r="Z29" s="470" t="s">
        <v>188</v>
      </c>
      <c r="AA29" s="450"/>
      <c r="AB29" s="450"/>
      <c r="AC29" s="450"/>
      <c r="AD29" s="450"/>
      <c r="AE29" s="450"/>
      <c r="AF29" s="450"/>
      <c r="AG29" s="451"/>
      <c r="AH29" s="471">
        <v>76</v>
      </c>
      <c r="AI29" s="472"/>
      <c r="AJ29" s="472"/>
      <c r="AK29" s="472"/>
      <c r="AL29" s="514"/>
      <c r="AM29" s="471">
        <v>235438</v>
      </c>
      <c r="AN29" s="472"/>
      <c r="AO29" s="472"/>
      <c r="AP29" s="472"/>
      <c r="AQ29" s="472"/>
      <c r="AR29" s="514"/>
      <c r="AS29" s="471">
        <v>3098</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137940</v>
      </c>
      <c r="BO29" s="421"/>
      <c r="BP29" s="421"/>
      <c r="BQ29" s="421"/>
      <c r="BR29" s="421"/>
      <c r="BS29" s="421"/>
      <c r="BT29" s="421"/>
      <c r="BU29" s="422"/>
      <c r="BV29" s="420">
        <v>137940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97.2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670636</v>
      </c>
      <c r="BO30" s="540"/>
      <c r="BP30" s="540"/>
      <c r="BQ30" s="540"/>
      <c r="BR30" s="540"/>
      <c r="BS30" s="540"/>
      <c r="BT30" s="540"/>
      <c r="BU30" s="541"/>
      <c r="BV30" s="539">
        <v>476189</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198</v>
      </c>
      <c r="X33" s="409"/>
      <c r="Y33" s="409"/>
      <c r="Z33" s="409"/>
      <c r="AA33" s="409"/>
      <c r="AB33" s="409"/>
      <c r="AC33" s="409"/>
      <c r="AD33" s="409"/>
      <c r="AE33" s="409"/>
      <c r="AF33" s="409"/>
      <c r="AG33" s="409"/>
      <c r="AH33" s="409"/>
      <c r="AI33" s="409"/>
      <c r="AJ33" s="409"/>
      <c r="AK33" s="409"/>
      <c r="AL33" s="200"/>
      <c r="AM33" s="444" t="s">
        <v>197</v>
      </c>
      <c r="AN33" s="444"/>
      <c r="AO33" s="409" t="s">
        <v>198</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197</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5</v>
      </c>
      <c r="BF34" s="610"/>
      <c r="BG34" s="611" t="str">
        <f>IF('各会計、関係団体の財政状況及び健全化判断比率'!B31="","",'各会計、関係団体の財政状況及び健全化判断比率'!B31)</f>
        <v>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玖珂地方老人福祉施設組合一般会計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和木町土地開発公社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〇</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6</v>
      </c>
      <c r="BF35" s="610"/>
      <c r="BG35" s="611" t="str">
        <f>IF('各会計、関係団体の財政状況及び健全化判断比率'!B32="","",'各会計、関係団体の財政状況及び健全化判断比率'!B32)</f>
        <v>公共下水道事業特別会計</v>
      </c>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玖珂地方老人福祉施設組合指定訪問介護事業特別会計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和木町蜂ヶ峯総合公園管理協会</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岩国地区消防組合一般会計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周陽環境整備組合一般会計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山口県市町総合事務組合一般会計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山口県市町総合事務組合退職手当特別会計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山口県市町総合事務組合消防団員補償等特別会計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山口県市町総合事務組合非常勤職員公務災害補償特別会計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山口県市町総合事務組合山口県市町公平委員会特別会計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山口県市町総合事務組合交通災害共済特別会計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tH9G3wOKwKpUWi6QXgxZUFlw5DN+nCOaJ5ps6CDcldLCNb5QgTFj+tUs0qeI4WHGF4SES+sx8jnonSSjHoFrYw==" saltValue="vg2/k1We+hCCmGzyv+jw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1685443</v>
      </c>
      <c r="S5" s="626"/>
      <c r="T5" s="626"/>
      <c r="U5" s="626"/>
      <c r="V5" s="626"/>
      <c r="W5" s="626"/>
      <c r="X5" s="626"/>
      <c r="Y5" s="627"/>
      <c r="Z5" s="628">
        <v>36</v>
      </c>
      <c r="AA5" s="628"/>
      <c r="AB5" s="628"/>
      <c r="AC5" s="628"/>
      <c r="AD5" s="629">
        <v>1685443</v>
      </c>
      <c r="AE5" s="629"/>
      <c r="AF5" s="629"/>
      <c r="AG5" s="629"/>
      <c r="AH5" s="629"/>
      <c r="AI5" s="629"/>
      <c r="AJ5" s="629"/>
      <c r="AK5" s="629"/>
      <c r="AL5" s="630">
        <v>59.8</v>
      </c>
      <c r="AM5" s="631"/>
      <c r="AN5" s="631"/>
      <c r="AO5" s="632"/>
      <c r="AP5" s="622" t="s">
        <v>228</v>
      </c>
      <c r="AQ5" s="623"/>
      <c r="AR5" s="623"/>
      <c r="AS5" s="623"/>
      <c r="AT5" s="623"/>
      <c r="AU5" s="623"/>
      <c r="AV5" s="623"/>
      <c r="AW5" s="623"/>
      <c r="AX5" s="623"/>
      <c r="AY5" s="623"/>
      <c r="AZ5" s="623"/>
      <c r="BA5" s="623"/>
      <c r="BB5" s="623"/>
      <c r="BC5" s="623"/>
      <c r="BD5" s="623"/>
      <c r="BE5" s="623"/>
      <c r="BF5" s="624"/>
      <c r="BG5" s="636">
        <v>1685443</v>
      </c>
      <c r="BH5" s="637"/>
      <c r="BI5" s="637"/>
      <c r="BJ5" s="637"/>
      <c r="BK5" s="637"/>
      <c r="BL5" s="637"/>
      <c r="BM5" s="637"/>
      <c r="BN5" s="638"/>
      <c r="BO5" s="639">
        <v>100</v>
      </c>
      <c r="BP5" s="639"/>
      <c r="BQ5" s="639"/>
      <c r="BR5" s="639"/>
      <c r="BS5" s="640">
        <v>102015</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44775</v>
      </c>
      <c r="S6" s="637"/>
      <c r="T6" s="637"/>
      <c r="U6" s="637"/>
      <c r="V6" s="637"/>
      <c r="W6" s="637"/>
      <c r="X6" s="637"/>
      <c r="Y6" s="638"/>
      <c r="Z6" s="639">
        <v>1</v>
      </c>
      <c r="AA6" s="639"/>
      <c r="AB6" s="639"/>
      <c r="AC6" s="639"/>
      <c r="AD6" s="640">
        <v>44775</v>
      </c>
      <c r="AE6" s="640"/>
      <c r="AF6" s="640"/>
      <c r="AG6" s="640"/>
      <c r="AH6" s="640"/>
      <c r="AI6" s="640"/>
      <c r="AJ6" s="640"/>
      <c r="AK6" s="640"/>
      <c r="AL6" s="641">
        <v>1.6</v>
      </c>
      <c r="AM6" s="642"/>
      <c r="AN6" s="642"/>
      <c r="AO6" s="643"/>
      <c r="AP6" s="633" t="s">
        <v>233</v>
      </c>
      <c r="AQ6" s="634"/>
      <c r="AR6" s="634"/>
      <c r="AS6" s="634"/>
      <c r="AT6" s="634"/>
      <c r="AU6" s="634"/>
      <c r="AV6" s="634"/>
      <c r="AW6" s="634"/>
      <c r="AX6" s="634"/>
      <c r="AY6" s="634"/>
      <c r="AZ6" s="634"/>
      <c r="BA6" s="634"/>
      <c r="BB6" s="634"/>
      <c r="BC6" s="634"/>
      <c r="BD6" s="634"/>
      <c r="BE6" s="634"/>
      <c r="BF6" s="635"/>
      <c r="BG6" s="636">
        <v>1685443</v>
      </c>
      <c r="BH6" s="637"/>
      <c r="BI6" s="637"/>
      <c r="BJ6" s="637"/>
      <c r="BK6" s="637"/>
      <c r="BL6" s="637"/>
      <c r="BM6" s="637"/>
      <c r="BN6" s="638"/>
      <c r="BO6" s="639">
        <v>100</v>
      </c>
      <c r="BP6" s="639"/>
      <c r="BQ6" s="639"/>
      <c r="BR6" s="639"/>
      <c r="BS6" s="640">
        <v>102015</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78641</v>
      </c>
      <c r="CS6" s="637"/>
      <c r="CT6" s="637"/>
      <c r="CU6" s="637"/>
      <c r="CV6" s="637"/>
      <c r="CW6" s="637"/>
      <c r="CX6" s="637"/>
      <c r="CY6" s="638"/>
      <c r="CZ6" s="630">
        <v>1.8</v>
      </c>
      <c r="DA6" s="631"/>
      <c r="DB6" s="631"/>
      <c r="DC6" s="647"/>
      <c r="DD6" s="645">
        <v>11366</v>
      </c>
      <c r="DE6" s="637"/>
      <c r="DF6" s="637"/>
      <c r="DG6" s="637"/>
      <c r="DH6" s="637"/>
      <c r="DI6" s="637"/>
      <c r="DJ6" s="637"/>
      <c r="DK6" s="637"/>
      <c r="DL6" s="637"/>
      <c r="DM6" s="637"/>
      <c r="DN6" s="637"/>
      <c r="DO6" s="637"/>
      <c r="DP6" s="638"/>
      <c r="DQ6" s="645">
        <v>78641</v>
      </c>
      <c r="DR6" s="637"/>
      <c r="DS6" s="637"/>
      <c r="DT6" s="637"/>
      <c r="DU6" s="637"/>
      <c r="DV6" s="637"/>
      <c r="DW6" s="637"/>
      <c r="DX6" s="637"/>
      <c r="DY6" s="637"/>
      <c r="DZ6" s="637"/>
      <c r="EA6" s="637"/>
      <c r="EB6" s="637"/>
      <c r="EC6" s="646"/>
    </row>
    <row r="7" spans="2:143" ht="11.25" customHeight="1" x14ac:dyDescent="0.15">
      <c r="B7" s="633" t="s">
        <v>235</v>
      </c>
      <c r="C7" s="634"/>
      <c r="D7" s="634"/>
      <c r="E7" s="634"/>
      <c r="F7" s="634"/>
      <c r="G7" s="634"/>
      <c r="H7" s="634"/>
      <c r="I7" s="634"/>
      <c r="J7" s="634"/>
      <c r="K7" s="634"/>
      <c r="L7" s="634"/>
      <c r="M7" s="634"/>
      <c r="N7" s="634"/>
      <c r="O7" s="634"/>
      <c r="P7" s="634"/>
      <c r="Q7" s="635"/>
      <c r="R7" s="636">
        <v>566</v>
      </c>
      <c r="S7" s="637"/>
      <c r="T7" s="637"/>
      <c r="U7" s="637"/>
      <c r="V7" s="637"/>
      <c r="W7" s="637"/>
      <c r="X7" s="637"/>
      <c r="Y7" s="638"/>
      <c r="Z7" s="639">
        <v>0</v>
      </c>
      <c r="AA7" s="639"/>
      <c r="AB7" s="639"/>
      <c r="AC7" s="639"/>
      <c r="AD7" s="640">
        <v>566</v>
      </c>
      <c r="AE7" s="640"/>
      <c r="AF7" s="640"/>
      <c r="AG7" s="640"/>
      <c r="AH7" s="640"/>
      <c r="AI7" s="640"/>
      <c r="AJ7" s="640"/>
      <c r="AK7" s="640"/>
      <c r="AL7" s="641">
        <v>0</v>
      </c>
      <c r="AM7" s="642"/>
      <c r="AN7" s="642"/>
      <c r="AO7" s="643"/>
      <c r="AP7" s="633" t="s">
        <v>236</v>
      </c>
      <c r="AQ7" s="634"/>
      <c r="AR7" s="634"/>
      <c r="AS7" s="634"/>
      <c r="AT7" s="634"/>
      <c r="AU7" s="634"/>
      <c r="AV7" s="634"/>
      <c r="AW7" s="634"/>
      <c r="AX7" s="634"/>
      <c r="AY7" s="634"/>
      <c r="AZ7" s="634"/>
      <c r="BA7" s="634"/>
      <c r="BB7" s="634"/>
      <c r="BC7" s="634"/>
      <c r="BD7" s="634"/>
      <c r="BE7" s="634"/>
      <c r="BF7" s="635"/>
      <c r="BG7" s="636">
        <v>646749</v>
      </c>
      <c r="BH7" s="637"/>
      <c r="BI7" s="637"/>
      <c r="BJ7" s="637"/>
      <c r="BK7" s="637"/>
      <c r="BL7" s="637"/>
      <c r="BM7" s="637"/>
      <c r="BN7" s="638"/>
      <c r="BO7" s="639">
        <v>38.4</v>
      </c>
      <c r="BP7" s="639"/>
      <c r="BQ7" s="639"/>
      <c r="BR7" s="639"/>
      <c r="BS7" s="640">
        <v>102015</v>
      </c>
      <c r="BT7" s="640"/>
      <c r="BU7" s="640"/>
      <c r="BV7" s="640"/>
      <c r="BW7" s="640"/>
      <c r="BX7" s="640"/>
      <c r="BY7" s="640"/>
      <c r="BZ7" s="640"/>
      <c r="CA7" s="640"/>
      <c r="CB7" s="644"/>
      <c r="CD7" s="633" t="s">
        <v>237</v>
      </c>
      <c r="CE7" s="634"/>
      <c r="CF7" s="634"/>
      <c r="CG7" s="634"/>
      <c r="CH7" s="634"/>
      <c r="CI7" s="634"/>
      <c r="CJ7" s="634"/>
      <c r="CK7" s="634"/>
      <c r="CL7" s="634"/>
      <c r="CM7" s="634"/>
      <c r="CN7" s="634"/>
      <c r="CO7" s="634"/>
      <c r="CP7" s="634"/>
      <c r="CQ7" s="635"/>
      <c r="CR7" s="636">
        <v>1190170</v>
      </c>
      <c r="CS7" s="637"/>
      <c r="CT7" s="637"/>
      <c r="CU7" s="637"/>
      <c r="CV7" s="637"/>
      <c r="CW7" s="637"/>
      <c r="CX7" s="637"/>
      <c r="CY7" s="638"/>
      <c r="CZ7" s="639">
        <v>27</v>
      </c>
      <c r="DA7" s="639"/>
      <c r="DB7" s="639"/>
      <c r="DC7" s="639"/>
      <c r="DD7" s="645">
        <v>99322</v>
      </c>
      <c r="DE7" s="637"/>
      <c r="DF7" s="637"/>
      <c r="DG7" s="637"/>
      <c r="DH7" s="637"/>
      <c r="DI7" s="637"/>
      <c r="DJ7" s="637"/>
      <c r="DK7" s="637"/>
      <c r="DL7" s="637"/>
      <c r="DM7" s="637"/>
      <c r="DN7" s="637"/>
      <c r="DO7" s="637"/>
      <c r="DP7" s="638"/>
      <c r="DQ7" s="645">
        <v>1147337</v>
      </c>
      <c r="DR7" s="637"/>
      <c r="DS7" s="637"/>
      <c r="DT7" s="637"/>
      <c r="DU7" s="637"/>
      <c r="DV7" s="637"/>
      <c r="DW7" s="637"/>
      <c r="DX7" s="637"/>
      <c r="DY7" s="637"/>
      <c r="DZ7" s="637"/>
      <c r="EA7" s="637"/>
      <c r="EB7" s="637"/>
      <c r="EC7" s="646"/>
    </row>
    <row r="8" spans="2:143" ht="11.25" customHeight="1" x14ac:dyDescent="0.15">
      <c r="B8" s="633" t="s">
        <v>238</v>
      </c>
      <c r="C8" s="634"/>
      <c r="D8" s="634"/>
      <c r="E8" s="634"/>
      <c r="F8" s="634"/>
      <c r="G8" s="634"/>
      <c r="H8" s="634"/>
      <c r="I8" s="634"/>
      <c r="J8" s="634"/>
      <c r="K8" s="634"/>
      <c r="L8" s="634"/>
      <c r="M8" s="634"/>
      <c r="N8" s="634"/>
      <c r="O8" s="634"/>
      <c r="P8" s="634"/>
      <c r="Q8" s="635"/>
      <c r="R8" s="636">
        <v>4074</v>
      </c>
      <c r="S8" s="637"/>
      <c r="T8" s="637"/>
      <c r="U8" s="637"/>
      <c r="V8" s="637"/>
      <c r="W8" s="637"/>
      <c r="X8" s="637"/>
      <c r="Y8" s="638"/>
      <c r="Z8" s="639">
        <v>0.1</v>
      </c>
      <c r="AA8" s="639"/>
      <c r="AB8" s="639"/>
      <c r="AC8" s="639"/>
      <c r="AD8" s="640">
        <v>4074</v>
      </c>
      <c r="AE8" s="640"/>
      <c r="AF8" s="640"/>
      <c r="AG8" s="640"/>
      <c r="AH8" s="640"/>
      <c r="AI8" s="640"/>
      <c r="AJ8" s="640"/>
      <c r="AK8" s="640"/>
      <c r="AL8" s="641">
        <v>0.1</v>
      </c>
      <c r="AM8" s="642"/>
      <c r="AN8" s="642"/>
      <c r="AO8" s="643"/>
      <c r="AP8" s="633" t="s">
        <v>239</v>
      </c>
      <c r="AQ8" s="634"/>
      <c r="AR8" s="634"/>
      <c r="AS8" s="634"/>
      <c r="AT8" s="634"/>
      <c r="AU8" s="634"/>
      <c r="AV8" s="634"/>
      <c r="AW8" s="634"/>
      <c r="AX8" s="634"/>
      <c r="AY8" s="634"/>
      <c r="AZ8" s="634"/>
      <c r="BA8" s="634"/>
      <c r="BB8" s="634"/>
      <c r="BC8" s="634"/>
      <c r="BD8" s="634"/>
      <c r="BE8" s="634"/>
      <c r="BF8" s="635"/>
      <c r="BG8" s="636">
        <v>10380</v>
      </c>
      <c r="BH8" s="637"/>
      <c r="BI8" s="637"/>
      <c r="BJ8" s="637"/>
      <c r="BK8" s="637"/>
      <c r="BL8" s="637"/>
      <c r="BM8" s="637"/>
      <c r="BN8" s="638"/>
      <c r="BO8" s="639">
        <v>0.6</v>
      </c>
      <c r="BP8" s="639"/>
      <c r="BQ8" s="639"/>
      <c r="BR8" s="639"/>
      <c r="BS8" s="640" t="s">
        <v>176</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1089142</v>
      </c>
      <c r="CS8" s="637"/>
      <c r="CT8" s="637"/>
      <c r="CU8" s="637"/>
      <c r="CV8" s="637"/>
      <c r="CW8" s="637"/>
      <c r="CX8" s="637"/>
      <c r="CY8" s="638"/>
      <c r="CZ8" s="639">
        <v>24.7</v>
      </c>
      <c r="DA8" s="639"/>
      <c r="DB8" s="639"/>
      <c r="DC8" s="639"/>
      <c r="DD8" s="645" t="s">
        <v>176</v>
      </c>
      <c r="DE8" s="637"/>
      <c r="DF8" s="637"/>
      <c r="DG8" s="637"/>
      <c r="DH8" s="637"/>
      <c r="DI8" s="637"/>
      <c r="DJ8" s="637"/>
      <c r="DK8" s="637"/>
      <c r="DL8" s="637"/>
      <c r="DM8" s="637"/>
      <c r="DN8" s="637"/>
      <c r="DO8" s="637"/>
      <c r="DP8" s="638"/>
      <c r="DQ8" s="645">
        <v>663799</v>
      </c>
      <c r="DR8" s="637"/>
      <c r="DS8" s="637"/>
      <c r="DT8" s="637"/>
      <c r="DU8" s="637"/>
      <c r="DV8" s="637"/>
      <c r="DW8" s="637"/>
      <c r="DX8" s="637"/>
      <c r="DY8" s="637"/>
      <c r="DZ8" s="637"/>
      <c r="EA8" s="637"/>
      <c r="EB8" s="637"/>
      <c r="EC8" s="646"/>
    </row>
    <row r="9" spans="2:143" ht="11.25" customHeight="1" x14ac:dyDescent="0.15">
      <c r="B9" s="633" t="s">
        <v>241</v>
      </c>
      <c r="C9" s="634"/>
      <c r="D9" s="634"/>
      <c r="E9" s="634"/>
      <c r="F9" s="634"/>
      <c r="G9" s="634"/>
      <c r="H9" s="634"/>
      <c r="I9" s="634"/>
      <c r="J9" s="634"/>
      <c r="K9" s="634"/>
      <c r="L9" s="634"/>
      <c r="M9" s="634"/>
      <c r="N9" s="634"/>
      <c r="O9" s="634"/>
      <c r="P9" s="634"/>
      <c r="Q9" s="635"/>
      <c r="R9" s="636">
        <v>2999</v>
      </c>
      <c r="S9" s="637"/>
      <c r="T9" s="637"/>
      <c r="U9" s="637"/>
      <c r="V9" s="637"/>
      <c r="W9" s="637"/>
      <c r="X9" s="637"/>
      <c r="Y9" s="638"/>
      <c r="Z9" s="639">
        <v>0.1</v>
      </c>
      <c r="AA9" s="639"/>
      <c r="AB9" s="639"/>
      <c r="AC9" s="639"/>
      <c r="AD9" s="640">
        <v>2999</v>
      </c>
      <c r="AE9" s="640"/>
      <c r="AF9" s="640"/>
      <c r="AG9" s="640"/>
      <c r="AH9" s="640"/>
      <c r="AI9" s="640"/>
      <c r="AJ9" s="640"/>
      <c r="AK9" s="640"/>
      <c r="AL9" s="641">
        <v>0.1</v>
      </c>
      <c r="AM9" s="642"/>
      <c r="AN9" s="642"/>
      <c r="AO9" s="643"/>
      <c r="AP9" s="633" t="s">
        <v>242</v>
      </c>
      <c r="AQ9" s="634"/>
      <c r="AR9" s="634"/>
      <c r="AS9" s="634"/>
      <c r="AT9" s="634"/>
      <c r="AU9" s="634"/>
      <c r="AV9" s="634"/>
      <c r="AW9" s="634"/>
      <c r="AX9" s="634"/>
      <c r="AY9" s="634"/>
      <c r="AZ9" s="634"/>
      <c r="BA9" s="634"/>
      <c r="BB9" s="634"/>
      <c r="BC9" s="634"/>
      <c r="BD9" s="634"/>
      <c r="BE9" s="634"/>
      <c r="BF9" s="635"/>
      <c r="BG9" s="636">
        <v>265905</v>
      </c>
      <c r="BH9" s="637"/>
      <c r="BI9" s="637"/>
      <c r="BJ9" s="637"/>
      <c r="BK9" s="637"/>
      <c r="BL9" s="637"/>
      <c r="BM9" s="637"/>
      <c r="BN9" s="638"/>
      <c r="BO9" s="639">
        <v>15.8</v>
      </c>
      <c r="BP9" s="639"/>
      <c r="BQ9" s="639"/>
      <c r="BR9" s="639"/>
      <c r="BS9" s="640" t="s">
        <v>130</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275115</v>
      </c>
      <c r="CS9" s="637"/>
      <c r="CT9" s="637"/>
      <c r="CU9" s="637"/>
      <c r="CV9" s="637"/>
      <c r="CW9" s="637"/>
      <c r="CX9" s="637"/>
      <c r="CY9" s="638"/>
      <c r="CZ9" s="639">
        <v>6.2</v>
      </c>
      <c r="DA9" s="639"/>
      <c r="DB9" s="639"/>
      <c r="DC9" s="639"/>
      <c r="DD9" s="645">
        <v>1080</v>
      </c>
      <c r="DE9" s="637"/>
      <c r="DF9" s="637"/>
      <c r="DG9" s="637"/>
      <c r="DH9" s="637"/>
      <c r="DI9" s="637"/>
      <c r="DJ9" s="637"/>
      <c r="DK9" s="637"/>
      <c r="DL9" s="637"/>
      <c r="DM9" s="637"/>
      <c r="DN9" s="637"/>
      <c r="DO9" s="637"/>
      <c r="DP9" s="638"/>
      <c r="DQ9" s="645">
        <v>220151</v>
      </c>
      <c r="DR9" s="637"/>
      <c r="DS9" s="637"/>
      <c r="DT9" s="637"/>
      <c r="DU9" s="637"/>
      <c r="DV9" s="637"/>
      <c r="DW9" s="637"/>
      <c r="DX9" s="637"/>
      <c r="DY9" s="637"/>
      <c r="DZ9" s="637"/>
      <c r="EA9" s="637"/>
      <c r="EB9" s="637"/>
      <c r="EC9" s="646"/>
    </row>
    <row r="10" spans="2:143" ht="11.25" customHeight="1" x14ac:dyDescent="0.15">
      <c r="B10" s="633" t="s">
        <v>244</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176</v>
      </c>
      <c r="AA10" s="639"/>
      <c r="AB10" s="639"/>
      <c r="AC10" s="639"/>
      <c r="AD10" s="640" t="s">
        <v>130</v>
      </c>
      <c r="AE10" s="640"/>
      <c r="AF10" s="640"/>
      <c r="AG10" s="640"/>
      <c r="AH10" s="640"/>
      <c r="AI10" s="640"/>
      <c r="AJ10" s="640"/>
      <c r="AK10" s="640"/>
      <c r="AL10" s="641" t="s">
        <v>176</v>
      </c>
      <c r="AM10" s="642"/>
      <c r="AN10" s="642"/>
      <c r="AO10" s="643"/>
      <c r="AP10" s="633" t="s">
        <v>245</v>
      </c>
      <c r="AQ10" s="634"/>
      <c r="AR10" s="634"/>
      <c r="AS10" s="634"/>
      <c r="AT10" s="634"/>
      <c r="AU10" s="634"/>
      <c r="AV10" s="634"/>
      <c r="AW10" s="634"/>
      <c r="AX10" s="634"/>
      <c r="AY10" s="634"/>
      <c r="AZ10" s="634"/>
      <c r="BA10" s="634"/>
      <c r="BB10" s="634"/>
      <c r="BC10" s="634"/>
      <c r="BD10" s="634"/>
      <c r="BE10" s="634"/>
      <c r="BF10" s="635"/>
      <c r="BG10" s="636">
        <v>31985</v>
      </c>
      <c r="BH10" s="637"/>
      <c r="BI10" s="637"/>
      <c r="BJ10" s="637"/>
      <c r="BK10" s="637"/>
      <c r="BL10" s="637"/>
      <c r="BM10" s="637"/>
      <c r="BN10" s="638"/>
      <c r="BO10" s="639">
        <v>1.9</v>
      </c>
      <c r="BP10" s="639"/>
      <c r="BQ10" s="639"/>
      <c r="BR10" s="639"/>
      <c r="BS10" s="640">
        <v>5330</v>
      </c>
      <c r="BT10" s="640"/>
      <c r="BU10" s="640"/>
      <c r="BV10" s="640"/>
      <c r="BW10" s="640"/>
      <c r="BX10" s="640"/>
      <c r="BY10" s="640"/>
      <c r="BZ10" s="640"/>
      <c r="CA10" s="640"/>
      <c r="CB10" s="644"/>
      <c r="CD10" s="633" t="s">
        <v>246</v>
      </c>
      <c r="CE10" s="634"/>
      <c r="CF10" s="634"/>
      <c r="CG10" s="634"/>
      <c r="CH10" s="634"/>
      <c r="CI10" s="634"/>
      <c r="CJ10" s="634"/>
      <c r="CK10" s="634"/>
      <c r="CL10" s="634"/>
      <c r="CM10" s="634"/>
      <c r="CN10" s="634"/>
      <c r="CO10" s="634"/>
      <c r="CP10" s="634"/>
      <c r="CQ10" s="635"/>
      <c r="CR10" s="636" t="s">
        <v>176</v>
      </c>
      <c r="CS10" s="637"/>
      <c r="CT10" s="637"/>
      <c r="CU10" s="637"/>
      <c r="CV10" s="637"/>
      <c r="CW10" s="637"/>
      <c r="CX10" s="637"/>
      <c r="CY10" s="638"/>
      <c r="CZ10" s="639" t="s">
        <v>176</v>
      </c>
      <c r="DA10" s="639"/>
      <c r="DB10" s="639"/>
      <c r="DC10" s="639"/>
      <c r="DD10" s="645" t="s">
        <v>176</v>
      </c>
      <c r="DE10" s="637"/>
      <c r="DF10" s="637"/>
      <c r="DG10" s="637"/>
      <c r="DH10" s="637"/>
      <c r="DI10" s="637"/>
      <c r="DJ10" s="637"/>
      <c r="DK10" s="637"/>
      <c r="DL10" s="637"/>
      <c r="DM10" s="637"/>
      <c r="DN10" s="637"/>
      <c r="DO10" s="637"/>
      <c r="DP10" s="638"/>
      <c r="DQ10" s="645" t="s">
        <v>176</v>
      </c>
      <c r="DR10" s="637"/>
      <c r="DS10" s="637"/>
      <c r="DT10" s="637"/>
      <c r="DU10" s="637"/>
      <c r="DV10" s="637"/>
      <c r="DW10" s="637"/>
      <c r="DX10" s="637"/>
      <c r="DY10" s="637"/>
      <c r="DZ10" s="637"/>
      <c r="EA10" s="637"/>
      <c r="EB10" s="637"/>
      <c r="EC10" s="646"/>
    </row>
    <row r="11" spans="2:143" ht="11.25" customHeight="1" x14ac:dyDescent="0.15">
      <c r="B11" s="633" t="s">
        <v>247</v>
      </c>
      <c r="C11" s="634"/>
      <c r="D11" s="634"/>
      <c r="E11" s="634"/>
      <c r="F11" s="634"/>
      <c r="G11" s="634"/>
      <c r="H11" s="634"/>
      <c r="I11" s="634"/>
      <c r="J11" s="634"/>
      <c r="K11" s="634"/>
      <c r="L11" s="634"/>
      <c r="M11" s="634"/>
      <c r="N11" s="634"/>
      <c r="O11" s="634"/>
      <c r="P11" s="634"/>
      <c r="Q11" s="635"/>
      <c r="R11" s="636">
        <v>146313</v>
      </c>
      <c r="S11" s="637"/>
      <c r="T11" s="637"/>
      <c r="U11" s="637"/>
      <c r="V11" s="637"/>
      <c r="W11" s="637"/>
      <c r="X11" s="637"/>
      <c r="Y11" s="638"/>
      <c r="Z11" s="641">
        <v>3.1</v>
      </c>
      <c r="AA11" s="642"/>
      <c r="AB11" s="642"/>
      <c r="AC11" s="648"/>
      <c r="AD11" s="645">
        <v>146313</v>
      </c>
      <c r="AE11" s="637"/>
      <c r="AF11" s="637"/>
      <c r="AG11" s="637"/>
      <c r="AH11" s="637"/>
      <c r="AI11" s="637"/>
      <c r="AJ11" s="637"/>
      <c r="AK11" s="638"/>
      <c r="AL11" s="641">
        <v>5.2</v>
      </c>
      <c r="AM11" s="642"/>
      <c r="AN11" s="642"/>
      <c r="AO11" s="643"/>
      <c r="AP11" s="633" t="s">
        <v>248</v>
      </c>
      <c r="AQ11" s="634"/>
      <c r="AR11" s="634"/>
      <c r="AS11" s="634"/>
      <c r="AT11" s="634"/>
      <c r="AU11" s="634"/>
      <c r="AV11" s="634"/>
      <c r="AW11" s="634"/>
      <c r="AX11" s="634"/>
      <c r="AY11" s="634"/>
      <c r="AZ11" s="634"/>
      <c r="BA11" s="634"/>
      <c r="BB11" s="634"/>
      <c r="BC11" s="634"/>
      <c r="BD11" s="634"/>
      <c r="BE11" s="634"/>
      <c r="BF11" s="635"/>
      <c r="BG11" s="636">
        <v>338479</v>
      </c>
      <c r="BH11" s="637"/>
      <c r="BI11" s="637"/>
      <c r="BJ11" s="637"/>
      <c r="BK11" s="637"/>
      <c r="BL11" s="637"/>
      <c r="BM11" s="637"/>
      <c r="BN11" s="638"/>
      <c r="BO11" s="639">
        <v>20.100000000000001</v>
      </c>
      <c r="BP11" s="639"/>
      <c r="BQ11" s="639"/>
      <c r="BR11" s="639"/>
      <c r="BS11" s="640">
        <v>96685</v>
      </c>
      <c r="BT11" s="640"/>
      <c r="BU11" s="640"/>
      <c r="BV11" s="640"/>
      <c r="BW11" s="640"/>
      <c r="BX11" s="640"/>
      <c r="BY11" s="640"/>
      <c r="BZ11" s="640"/>
      <c r="CA11" s="640"/>
      <c r="CB11" s="644"/>
      <c r="CD11" s="633" t="s">
        <v>249</v>
      </c>
      <c r="CE11" s="634"/>
      <c r="CF11" s="634"/>
      <c r="CG11" s="634"/>
      <c r="CH11" s="634"/>
      <c r="CI11" s="634"/>
      <c r="CJ11" s="634"/>
      <c r="CK11" s="634"/>
      <c r="CL11" s="634"/>
      <c r="CM11" s="634"/>
      <c r="CN11" s="634"/>
      <c r="CO11" s="634"/>
      <c r="CP11" s="634"/>
      <c r="CQ11" s="635"/>
      <c r="CR11" s="636">
        <v>12790</v>
      </c>
      <c r="CS11" s="637"/>
      <c r="CT11" s="637"/>
      <c r="CU11" s="637"/>
      <c r="CV11" s="637"/>
      <c r="CW11" s="637"/>
      <c r="CX11" s="637"/>
      <c r="CY11" s="638"/>
      <c r="CZ11" s="639">
        <v>0.3</v>
      </c>
      <c r="DA11" s="639"/>
      <c r="DB11" s="639"/>
      <c r="DC11" s="639"/>
      <c r="DD11" s="645" t="s">
        <v>176</v>
      </c>
      <c r="DE11" s="637"/>
      <c r="DF11" s="637"/>
      <c r="DG11" s="637"/>
      <c r="DH11" s="637"/>
      <c r="DI11" s="637"/>
      <c r="DJ11" s="637"/>
      <c r="DK11" s="637"/>
      <c r="DL11" s="637"/>
      <c r="DM11" s="637"/>
      <c r="DN11" s="637"/>
      <c r="DO11" s="637"/>
      <c r="DP11" s="638"/>
      <c r="DQ11" s="645">
        <v>11548</v>
      </c>
      <c r="DR11" s="637"/>
      <c r="DS11" s="637"/>
      <c r="DT11" s="637"/>
      <c r="DU11" s="637"/>
      <c r="DV11" s="637"/>
      <c r="DW11" s="637"/>
      <c r="DX11" s="637"/>
      <c r="DY11" s="637"/>
      <c r="DZ11" s="637"/>
      <c r="EA11" s="637"/>
      <c r="EB11" s="637"/>
      <c r="EC11" s="646"/>
    </row>
    <row r="12" spans="2:143" ht="11.25" customHeight="1" x14ac:dyDescent="0.15">
      <c r="B12" s="633" t="s">
        <v>250</v>
      </c>
      <c r="C12" s="634"/>
      <c r="D12" s="634"/>
      <c r="E12" s="634"/>
      <c r="F12" s="634"/>
      <c r="G12" s="634"/>
      <c r="H12" s="634"/>
      <c r="I12" s="634"/>
      <c r="J12" s="634"/>
      <c r="K12" s="634"/>
      <c r="L12" s="634"/>
      <c r="M12" s="634"/>
      <c r="N12" s="634"/>
      <c r="O12" s="634"/>
      <c r="P12" s="634"/>
      <c r="Q12" s="635"/>
      <c r="R12" s="636">
        <v>17175</v>
      </c>
      <c r="S12" s="637"/>
      <c r="T12" s="637"/>
      <c r="U12" s="637"/>
      <c r="V12" s="637"/>
      <c r="W12" s="637"/>
      <c r="X12" s="637"/>
      <c r="Y12" s="638"/>
      <c r="Z12" s="639">
        <v>0.4</v>
      </c>
      <c r="AA12" s="639"/>
      <c r="AB12" s="639"/>
      <c r="AC12" s="639"/>
      <c r="AD12" s="640">
        <v>17175</v>
      </c>
      <c r="AE12" s="640"/>
      <c r="AF12" s="640"/>
      <c r="AG12" s="640"/>
      <c r="AH12" s="640"/>
      <c r="AI12" s="640"/>
      <c r="AJ12" s="640"/>
      <c r="AK12" s="640"/>
      <c r="AL12" s="641">
        <v>0.6</v>
      </c>
      <c r="AM12" s="642"/>
      <c r="AN12" s="642"/>
      <c r="AO12" s="643"/>
      <c r="AP12" s="633" t="s">
        <v>251</v>
      </c>
      <c r="AQ12" s="634"/>
      <c r="AR12" s="634"/>
      <c r="AS12" s="634"/>
      <c r="AT12" s="634"/>
      <c r="AU12" s="634"/>
      <c r="AV12" s="634"/>
      <c r="AW12" s="634"/>
      <c r="AX12" s="634"/>
      <c r="AY12" s="634"/>
      <c r="AZ12" s="634"/>
      <c r="BA12" s="634"/>
      <c r="BB12" s="634"/>
      <c r="BC12" s="634"/>
      <c r="BD12" s="634"/>
      <c r="BE12" s="634"/>
      <c r="BF12" s="635"/>
      <c r="BG12" s="636">
        <v>996120</v>
      </c>
      <c r="BH12" s="637"/>
      <c r="BI12" s="637"/>
      <c r="BJ12" s="637"/>
      <c r="BK12" s="637"/>
      <c r="BL12" s="637"/>
      <c r="BM12" s="637"/>
      <c r="BN12" s="638"/>
      <c r="BO12" s="639">
        <v>59.1</v>
      </c>
      <c r="BP12" s="639"/>
      <c r="BQ12" s="639"/>
      <c r="BR12" s="639"/>
      <c r="BS12" s="640" t="s">
        <v>176</v>
      </c>
      <c r="BT12" s="640"/>
      <c r="BU12" s="640"/>
      <c r="BV12" s="640"/>
      <c r="BW12" s="640"/>
      <c r="BX12" s="640"/>
      <c r="BY12" s="640"/>
      <c r="BZ12" s="640"/>
      <c r="CA12" s="640"/>
      <c r="CB12" s="644"/>
      <c r="CD12" s="633" t="s">
        <v>252</v>
      </c>
      <c r="CE12" s="634"/>
      <c r="CF12" s="634"/>
      <c r="CG12" s="634"/>
      <c r="CH12" s="634"/>
      <c r="CI12" s="634"/>
      <c r="CJ12" s="634"/>
      <c r="CK12" s="634"/>
      <c r="CL12" s="634"/>
      <c r="CM12" s="634"/>
      <c r="CN12" s="634"/>
      <c r="CO12" s="634"/>
      <c r="CP12" s="634"/>
      <c r="CQ12" s="635"/>
      <c r="CR12" s="636">
        <v>26520</v>
      </c>
      <c r="CS12" s="637"/>
      <c r="CT12" s="637"/>
      <c r="CU12" s="637"/>
      <c r="CV12" s="637"/>
      <c r="CW12" s="637"/>
      <c r="CX12" s="637"/>
      <c r="CY12" s="638"/>
      <c r="CZ12" s="639">
        <v>0.6</v>
      </c>
      <c r="DA12" s="639"/>
      <c r="DB12" s="639"/>
      <c r="DC12" s="639"/>
      <c r="DD12" s="645" t="s">
        <v>130</v>
      </c>
      <c r="DE12" s="637"/>
      <c r="DF12" s="637"/>
      <c r="DG12" s="637"/>
      <c r="DH12" s="637"/>
      <c r="DI12" s="637"/>
      <c r="DJ12" s="637"/>
      <c r="DK12" s="637"/>
      <c r="DL12" s="637"/>
      <c r="DM12" s="637"/>
      <c r="DN12" s="637"/>
      <c r="DO12" s="637"/>
      <c r="DP12" s="638"/>
      <c r="DQ12" s="645">
        <v>10643</v>
      </c>
      <c r="DR12" s="637"/>
      <c r="DS12" s="637"/>
      <c r="DT12" s="637"/>
      <c r="DU12" s="637"/>
      <c r="DV12" s="637"/>
      <c r="DW12" s="637"/>
      <c r="DX12" s="637"/>
      <c r="DY12" s="637"/>
      <c r="DZ12" s="637"/>
      <c r="EA12" s="637"/>
      <c r="EB12" s="637"/>
      <c r="EC12" s="646"/>
    </row>
    <row r="13" spans="2:143" ht="11.25" customHeight="1" x14ac:dyDescent="0.15">
      <c r="B13" s="633" t="s">
        <v>253</v>
      </c>
      <c r="C13" s="634"/>
      <c r="D13" s="634"/>
      <c r="E13" s="634"/>
      <c r="F13" s="634"/>
      <c r="G13" s="634"/>
      <c r="H13" s="634"/>
      <c r="I13" s="634"/>
      <c r="J13" s="634"/>
      <c r="K13" s="634"/>
      <c r="L13" s="634"/>
      <c r="M13" s="634"/>
      <c r="N13" s="634"/>
      <c r="O13" s="634"/>
      <c r="P13" s="634"/>
      <c r="Q13" s="635"/>
      <c r="R13" s="636" t="s">
        <v>176</v>
      </c>
      <c r="S13" s="637"/>
      <c r="T13" s="637"/>
      <c r="U13" s="637"/>
      <c r="V13" s="637"/>
      <c r="W13" s="637"/>
      <c r="X13" s="637"/>
      <c r="Y13" s="638"/>
      <c r="Z13" s="639" t="s">
        <v>176</v>
      </c>
      <c r="AA13" s="639"/>
      <c r="AB13" s="639"/>
      <c r="AC13" s="639"/>
      <c r="AD13" s="640" t="s">
        <v>130</v>
      </c>
      <c r="AE13" s="640"/>
      <c r="AF13" s="640"/>
      <c r="AG13" s="640"/>
      <c r="AH13" s="640"/>
      <c r="AI13" s="640"/>
      <c r="AJ13" s="640"/>
      <c r="AK13" s="640"/>
      <c r="AL13" s="641" t="s">
        <v>176</v>
      </c>
      <c r="AM13" s="642"/>
      <c r="AN13" s="642"/>
      <c r="AO13" s="643"/>
      <c r="AP13" s="633" t="s">
        <v>254</v>
      </c>
      <c r="AQ13" s="634"/>
      <c r="AR13" s="634"/>
      <c r="AS13" s="634"/>
      <c r="AT13" s="634"/>
      <c r="AU13" s="634"/>
      <c r="AV13" s="634"/>
      <c r="AW13" s="634"/>
      <c r="AX13" s="634"/>
      <c r="AY13" s="634"/>
      <c r="AZ13" s="634"/>
      <c r="BA13" s="634"/>
      <c r="BB13" s="634"/>
      <c r="BC13" s="634"/>
      <c r="BD13" s="634"/>
      <c r="BE13" s="634"/>
      <c r="BF13" s="635"/>
      <c r="BG13" s="636">
        <v>996109</v>
      </c>
      <c r="BH13" s="637"/>
      <c r="BI13" s="637"/>
      <c r="BJ13" s="637"/>
      <c r="BK13" s="637"/>
      <c r="BL13" s="637"/>
      <c r="BM13" s="637"/>
      <c r="BN13" s="638"/>
      <c r="BO13" s="639">
        <v>59.1</v>
      </c>
      <c r="BP13" s="639"/>
      <c r="BQ13" s="639"/>
      <c r="BR13" s="639"/>
      <c r="BS13" s="640" t="s">
        <v>176</v>
      </c>
      <c r="BT13" s="640"/>
      <c r="BU13" s="640"/>
      <c r="BV13" s="640"/>
      <c r="BW13" s="640"/>
      <c r="BX13" s="640"/>
      <c r="BY13" s="640"/>
      <c r="BZ13" s="640"/>
      <c r="CA13" s="640"/>
      <c r="CB13" s="644"/>
      <c r="CD13" s="633" t="s">
        <v>255</v>
      </c>
      <c r="CE13" s="634"/>
      <c r="CF13" s="634"/>
      <c r="CG13" s="634"/>
      <c r="CH13" s="634"/>
      <c r="CI13" s="634"/>
      <c r="CJ13" s="634"/>
      <c r="CK13" s="634"/>
      <c r="CL13" s="634"/>
      <c r="CM13" s="634"/>
      <c r="CN13" s="634"/>
      <c r="CO13" s="634"/>
      <c r="CP13" s="634"/>
      <c r="CQ13" s="635"/>
      <c r="CR13" s="636">
        <v>591395</v>
      </c>
      <c r="CS13" s="637"/>
      <c r="CT13" s="637"/>
      <c r="CU13" s="637"/>
      <c r="CV13" s="637"/>
      <c r="CW13" s="637"/>
      <c r="CX13" s="637"/>
      <c r="CY13" s="638"/>
      <c r="CZ13" s="639">
        <v>13.4</v>
      </c>
      <c r="DA13" s="639"/>
      <c r="DB13" s="639"/>
      <c r="DC13" s="639"/>
      <c r="DD13" s="645">
        <v>117332</v>
      </c>
      <c r="DE13" s="637"/>
      <c r="DF13" s="637"/>
      <c r="DG13" s="637"/>
      <c r="DH13" s="637"/>
      <c r="DI13" s="637"/>
      <c r="DJ13" s="637"/>
      <c r="DK13" s="637"/>
      <c r="DL13" s="637"/>
      <c r="DM13" s="637"/>
      <c r="DN13" s="637"/>
      <c r="DO13" s="637"/>
      <c r="DP13" s="638"/>
      <c r="DQ13" s="645">
        <v>300495</v>
      </c>
      <c r="DR13" s="637"/>
      <c r="DS13" s="637"/>
      <c r="DT13" s="637"/>
      <c r="DU13" s="637"/>
      <c r="DV13" s="637"/>
      <c r="DW13" s="637"/>
      <c r="DX13" s="637"/>
      <c r="DY13" s="637"/>
      <c r="DZ13" s="637"/>
      <c r="EA13" s="637"/>
      <c r="EB13" s="637"/>
      <c r="EC13" s="646"/>
    </row>
    <row r="14" spans="2:143" ht="11.25" customHeight="1" x14ac:dyDescent="0.15">
      <c r="B14" s="633" t="s">
        <v>256</v>
      </c>
      <c r="C14" s="634"/>
      <c r="D14" s="634"/>
      <c r="E14" s="634"/>
      <c r="F14" s="634"/>
      <c r="G14" s="634"/>
      <c r="H14" s="634"/>
      <c r="I14" s="634"/>
      <c r="J14" s="634"/>
      <c r="K14" s="634"/>
      <c r="L14" s="634"/>
      <c r="M14" s="634"/>
      <c r="N14" s="634"/>
      <c r="O14" s="634"/>
      <c r="P14" s="634"/>
      <c r="Q14" s="635"/>
      <c r="R14" s="636" t="s">
        <v>176</v>
      </c>
      <c r="S14" s="637"/>
      <c r="T14" s="637"/>
      <c r="U14" s="637"/>
      <c r="V14" s="637"/>
      <c r="W14" s="637"/>
      <c r="X14" s="637"/>
      <c r="Y14" s="638"/>
      <c r="Z14" s="639" t="s">
        <v>176</v>
      </c>
      <c r="AA14" s="639"/>
      <c r="AB14" s="639"/>
      <c r="AC14" s="639"/>
      <c r="AD14" s="640" t="s">
        <v>176</v>
      </c>
      <c r="AE14" s="640"/>
      <c r="AF14" s="640"/>
      <c r="AG14" s="640"/>
      <c r="AH14" s="640"/>
      <c r="AI14" s="640"/>
      <c r="AJ14" s="640"/>
      <c r="AK14" s="640"/>
      <c r="AL14" s="641" t="s">
        <v>176</v>
      </c>
      <c r="AM14" s="642"/>
      <c r="AN14" s="642"/>
      <c r="AO14" s="643"/>
      <c r="AP14" s="633" t="s">
        <v>257</v>
      </c>
      <c r="AQ14" s="634"/>
      <c r="AR14" s="634"/>
      <c r="AS14" s="634"/>
      <c r="AT14" s="634"/>
      <c r="AU14" s="634"/>
      <c r="AV14" s="634"/>
      <c r="AW14" s="634"/>
      <c r="AX14" s="634"/>
      <c r="AY14" s="634"/>
      <c r="AZ14" s="634"/>
      <c r="BA14" s="634"/>
      <c r="BB14" s="634"/>
      <c r="BC14" s="634"/>
      <c r="BD14" s="634"/>
      <c r="BE14" s="634"/>
      <c r="BF14" s="635"/>
      <c r="BG14" s="636">
        <v>16810</v>
      </c>
      <c r="BH14" s="637"/>
      <c r="BI14" s="637"/>
      <c r="BJ14" s="637"/>
      <c r="BK14" s="637"/>
      <c r="BL14" s="637"/>
      <c r="BM14" s="637"/>
      <c r="BN14" s="638"/>
      <c r="BO14" s="639">
        <v>1</v>
      </c>
      <c r="BP14" s="639"/>
      <c r="BQ14" s="639"/>
      <c r="BR14" s="639"/>
      <c r="BS14" s="640" t="s">
        <v>176</v>
      </c>
      <c r="BT14" s="640"/>
      <c r="BU14" s="640"/>
      <c r="BV14" s="640"/>
      <c r="BW14" s="640"/>
      <c r="BX14" s="640"/>
      <c r="BY14" s="640"/>
      <c r="BZ14" s="640"/>
      <c r="CA14" s="640"/>
      <c r="CB14" s="644"/>
      <c r="CD14" s="633" t="s">
        <v>258</v>
      </c>
      <c r="CE14" s="634"/>
      <c r="CF14" s="634"/>
      <c r="CG14" s="634"/>
      <c r="CH14" s="634"/>
      <c r="CI14" s="634"/>
      <c r="CJ14" s="634"/>
      <c r="CK14" s="634"/>
      <c r="CL14" s="634"/>
      <c r="CM14" s="634"/>
      <c r="CN14" s="634"/>
      <c r="CO14" s="634"/>
      <c r="CP14" s="634"/>
      <c r="CQ14" s="635"/>
      <c r="CR14" s="636">
        <v>161600</v>
      </c>
      <c r="CS14" s="637"/>
      <c r="CT14" s="637"/>
      <c r="CU14" s="637"/>
      <c r="CV14" s="637"/>
      <c r="CW14" s="637"/>
      <c r="CX14" s="637"/>
      <c r="CY14" s="638"/>
      <c r="CZ14" s="639">
        <v>3.7</v>
      </c>
      <c r="DA14" s="639"/>
      <c r="DB14" s="639"/>
      <c r="DC14" s="639"/>
      <c r="DD14" s="645">
        <v>4180</v>
      </c>
      <c r="DE14" s="637"/>
      <c r="DF14" s="637"/>
      <c r="DG14" s="637"/>
      <c r="DH14" s="637"/>
      <c r="DI14" s="637"/>
      <c r="DJ14" s="637"/>
      <c r="DK14" s="637"/>
      <c r="DL14" s="637"/>
      <c r="DM14" s="637"/>
      <c r="DN14" s="637"/>
      <c r="DO14" s="637"/>
      <c r="DP14" s="638"/>
      <c r="DQ14" s="645">
        <v>160454</v>
      </c>
      <c r="DR14" s="637"/>
      <c r="DS14" s="637"/>
      <c r="DT14" s="637"/>
      <c r="DU14" s="637"/>
      <c r="DV14" s="637"/>
      <c r="DW14" s="637"/>
      <c r="DX14" s="637"/>
      <c r="DY14" s="637"/>
      <c r="DZ14" s="637"/>
      <c r="EA14" s="637"/>
      <c r="EB14" s="637"/>
      <c r="EC14" s="646"/>
    </row>
    <row r="15" spans="2:143" ht="11.25" customHeight="1" x14ac:dyDescent="0.15">
      <c r="B15" s="633" t="s">
        <v>259</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176</v>
      </c>
      <c r="AA15" s="639"/>
      <c r="AB15" s="639"/>
      <c r="AC15" s="639"/>
      <c r="AD15" s="640" t="s">
        <v>176</v>
      </c>
      <c r="AE15" s="640"/>
      <c r="AF15" s="640"/>
      <c r="AG15" s="640"/>
      <c r="AH15" s="640"/>
      <c r="AI15" s="640"/>
      <c r="AJ15" s="640"/>
      <c r="AK15" s="640"/>
      <c r="AL15" s="641" t="s">
        <v>176</v>
      </c>
      <c r="AM15" s="642"/>
      <c r="AN15" s="642"/>
      <c r="AO15" s="643"/>
      <c r="AP15" s="633" t="s">
        <v>260</v>
      </c>
      <c r="AQ15" s="634"/>
      <c r="AR15" s="634"/>
      <c r="AS15" s="634"/>
      <c r="AT15" s="634"/>
      <c r="AU15" s="634"/>
      <c r="AV15" s="634"/>
      <c r="AW15" s="634"/>
      <c r="AX15" s="634"/>
      <c r="AY15" s="634"/>
      <c r="AZ15" s="634"/>
      <c r="BA15" s="634"/>
      <c r="BB15" s="634"/>
      <c r="BC15" s="634"/>
      <c r="BD15" s="634"/>
      <c r="BE15" s="634"/>
      <c r="BF15" s="635"/>
      <c r="BG15" s="636">
        <v>25764</v>
      </c>
      <c r="BH15" s="637"/>
      <c r="BI15" s="637"/>
      <c r="BJ15" s="637"/>
      <c r="BK15" s="637"/>
      <c r="BL15" s="637"/>
      <c r="BM15" s="637"/>
      <c r="BN15" s="638"/>
      <c r="BO15" s="639">
        <v>1.5</v>
      </c>
      <c r="BP15" s="639"/>
      <c r="BQ15" s="639"/>
      <c r="BR15" s="639"/>
      <c r="BS15" s="640" t="s">
        <v>176</v>
      </c>
      <c r="BT15" s="640"/>
      <c r="BU15" s="640"/>
      <c r="BV15" s="640"/>
      <c r="BW15" s="640"/>
      <c r="BX15" s="640"/>
      <c r="BY15" s="640"/>
      <c r="BZ15" s="640"/>
      <c r="CA15" s="640"/>
      <c r="CB15" s="644"/>
      <c r="CD15" s="633" t="s">
        <v>261</v>
      </c>
      <c r="CE15" s="634"/>
      <c r="CF15" s="634"/>
      <c r="CG15" s="634"/>
      <c r="CH15" s="634"/>
      <c r="CI15" s="634"/>
      <c r="CJ15" s="634"/>
      <c r="CK15" s="634"/>
      <c r="CL15" s="634"/>
      <c r="CM15" s="634"/>
      <c r="CN15" s="634"/>
      <c r="CO15" s="634"/>
      <c r="CP15" s="634"/>
      <c r="CQ15" s="635"/>
      <c r="CR15" s="636">
        <v>468269</v>
      </c>
      <c r="CS15" s="637"/>
      <c r="CT15" s="637"/>
      <c r="CU15" s="637"/>
      <c r="CV15" s="637"/>
      <c r="CW15" s="637"/>
      <c r="CX15" s="637"/>
      <c r="CY15" s="638"/>
      <c r="CZ15" s="639">
        <v>10.6</v>
      </c>
      <c r="DA15" s="639"/>
      <c r="DB15" s="639"/>
      <c r="DC15" s="639"/>
      <c r="DD15" s="645">
        <v>28732</v>
      </c>
      <c r="DE15" s="637"/>
      <c r="DF15" s="637"/>
      <c r="DG15" s="637"/>
      <c r="DH15" s="637"/>
      <c r="DI15" s="637"/>
      <c r="DJ15" s="637"/>
      <c r="DK15" s="637"/>
      <c r="DL15" s="637"/>
      <c r="DM15" s="637"/>
      <c r="DN15" s="637"/>
      <c r="DO15" s="637"/>
      <c r="DP15" s="638"/>
      <c r="DQ15" s="645">
        <v>437119</v>
      </c>
      <c r="DR15" s="637"/>
      <c r="DS15" s="637"/>
      <c r="DT15" s="637"/>
      <c r="DU15" s="637"/>
      <c r="DV15" s="637"/>
      <c r="DW15" s="637"/>
      <c r="DX15" s="637"/>
      <c r="DY15" s="637"/>
      <c r="DZ15" s="637"/>
      <c r="EA15" s="637"/>
      <c r="EB15" s="637"/>
      <c r="EC15" s="646"/>
    </row>
    <row r="16" spans="2:143" ht="11.25" customHeight="1" x14ac:dyDescent="0.15">
      <c r="B16" s="633" t="s">
        <v>262</v>
      </c>
      <c r="C16" s="634"/>
      <c r="D16" s="634"/>
      <c r="E16" s="634"/>
      <c r="F16" s="634"/>
      <c r="G16" s="634"/>
      <c r="H16" s="634"/>
      <c r="I16" s="634"/>
      <c r="J16" s="634"/>
      <c r="K16" s="634"/>
      <c r="L16" s="634"/>
      <c r="M16" s="634"/>
      <c r="N16" s="634"/>
      <c r="O16" s="634"/>
      <c r="P16" s="634"/>
      <c r="Q16" s="635"/>
      <c r="R16" s="636">
        <v>1953</v>
      </c>
      <c r="S16" s="637"/>
      <c r="T16" s="637"/>
      <c r="U16" s="637"/>
      <c r="V16" s="637"/>
      <c r="W16" s="637"/>
      <c r="X16" s="637"/>
      <c r="Y16" s="638"/>
      <c r="Z16" s="639">
        <v>0</v>
      </c>
      <c r="AA16" s="639"/>
      <c r="AB16" s="639"/>
      <c r="AC16" s="639"/>
      <c r="AD16" s="640">
        <v>1953</v>
      </c>
      <c r="AE16" s="640"/>
      <c r="AF16" s="640"/>
      <c r="AG16" s="640"/>
      <c r="AH16" s="640"/>
      <c r="AI16" s="640"/>
      <c r="AJ16" s="640"/>
      <c r="AK16" s="640"/>
      <c r="AL16" s="641">
        <v>0.1</v>
      </c>
      <c r="AM16" s="642"/>
      <c r="AN16" s="642"/>
      <c r="AO16" s="643"/>
      <c r="AP16" s="633" t="s">
        <v>263</v>
      </c>
      <c r="AQ16" s="634"/>
      <c r="AR16" s="634"/>
      <c r="AS16" s="634"/>
      <c r="AT16" s="634"/>
      <c r="AU16" s="634"/>
      <c r="AV16" s="634"/>
      <c r="AW16" s="634"/>
      <c r="AX16" s="634"/>
      <c r="AY16" s="634"/>
      <c r="AZ16" s="634"/>
      <c r="BA16" s="634"/>
      <c r="BB16" s="634"/>
      <c r="BC16" s="634"/>
      <c r="BD16" s="634"/>
      <c r="BE16" s="634"/>
      <c r="BF16" s="635"/>
      <c r="BG16" s="636" t="s">
        <v>176</v>
      </c>
      <c r="BH16" s="637"/>
      <c r="BI16" s="637"/>
      <c r="BJ16" s="637"/>
      <c r="BK16" s="637"/>
      <c r="BL16" s="637"/>
      <c r="BM16" s="637"/>
      <c r="BN16" s="638"/>
      <c r="BO16" s="639" t="s">
        <v>130</v>
      </c>
      <c r="BP16" s="639"/>
      <c r="BQ16" s="639"/>
      <c r="BR16" s="639"/>
      <c r="BS16" s="640" t="s">
        <v>176</v>
      </c>
      <c r="BT16" s="640"/>
      <c r="BU16" s="640"/>
      <c r="BV16" s="640"/>
      <c r="BW16" s="640"/>
      <c r="BX16" s="640"/>
      <c r="BY16" s="640"/>
      <c r="BZ16" s="640"/>
      <c r="CA16" s="640"/>
      <c r="CB16" s="644"/>
      <c r="CD16" s="633" t="s">
        <v>264</v>
      </c>
      <c r="CE16" s="634"/>
      <c r="CF16" s="634"/>
      <c r="CG16" s="634"/>
      <c r="CH16" s="634"/>
      <c r="CI16" s="634"/>
      <c r="CJ16" s="634"/>
      <c r="CK16" s="634"/>
      <c r="CL16" s="634"/>
      <c r="CM16" s="634"/>
      <c r="CN16" s="634"/>
      <c r="CO16" s="634"/>
      <c r="CP16" s="634"/>
      <c r="CQ16" s="635"/>
      <c r="CR16" s="636" t="s">
        <v>176</v>
      </c>
      <c r="CS16" s="637"/>
      <c r="CT16" s="637"/>
      <c r="CU16" s="637"/>
      <c r="CV16" s="637"/>
      <c r="CW16" s="637"/>
      <c r="CX16" s="637"/>
      <c r="CY16" s="638"/>
      <c r="CZ16" s="639" t="s">
        <v>176</v>
      </c>
      <c r="DA16" s="639"/>
      <c r="DB16" s="639"/>
      <c r="DC16" s="639"/>
      <c r="DD16" s="645" t="s">
        <v>130</v>
      </c>
      <c r="DE16" s="637"/>
      <c r="DF16" s="637"/>
      <c r="DG16" s="637"/>
      <c r="DH16" s="637"/>
      <c r="DI16" s="637"/>
      <c r="DJ16" s="637"/>
      <c r="DK16" s="637"/>
      <c r="DL16" s="637"/>
      <c r="DM16" s="637"/>
      <c r="DN16" s="637"/>
      <c r="DO16" s="637"/>
      <c r="DP16" s="638"/>
      <c r="DQ16" s="645" t="s">
        <v>130</v>
      </c>
      <c r="DR16" s="637"/>
      <c r="DS16" s="637"/>
      <c r="DT16" s="637"/>
      <c r="DU16" s="637"/>
      <c r="DV16" s="637"/>
      <c r="DW16" s="637"/>
      <c r="DX16" s="637"/>
      <c r="DY16" s="637"/>
      <c r="DZ16" s="637"/>
      <c r="EA16" s="637"/>
      <c r="EB16" s="637"/>
      <c r="EC16" s="646"/>
    </row>
    <row r="17" spans="2:133" ht="11.25" customHeight="1" x14ac:dyDescent="0.15">
      <c r="B17" s="633" t="s">
        <v>265</v>
      </c>
      <c r="C17" s="634"/>
      <c r="D17" s="634"/>
      <c r="E17" s="634"/>
      <c r="F17" s="634"/>
      <c r="G17" s="634"/>
      <c r="H17" s="634"/>
      <c r="I17" s="634"/>
      <c r="J17" s="634"/>
      <c r="K17" s="634"/>
      <c r="L17" s="634"/>
      <c r="M17" s="634"/>
      <c r="N17" s="634"/>
      <c r="O17" s="634"/>
      <c r="P17" s="634"/>
      <c r="Q17" s="635"/>
      <c r="R17" s="636">
        <v>19117</v>
      </c>
      <c r="S17" s="637"/>
      <c r="T17" s="637"/>
      <c r="U17" s="637"/>
      <c r="V17" s="637"/>
      <c r="W17" s="637"/>
      <c r="X17" s="637"/>
      <c r="Y17" s="638"/>
      <c r="Z17" s="639">
        <v>0.4</v>
      </c>
      <c r="AA17" s="639"/>
      <c r="AB17" s="639"/>
      <c r="AC17" s="639"/>
      <c r="AD17" s="640">
        <v>19117</v>
      </c>
      <c r="AE17" s="640"/>
      <c r="AF17" s="640"/>
      <c r="AG17" s="640"/>
      <c r="AH17" s="640"/>
      <c r="AI17" s="640"/>
      <c r="AJ17" s="640"/>
      <c r="AK17" s="640"/>
      <c r="AL17" s="641">
        <v>0.7</v>
      </c>
      <c r="AM17" s="642"/>
      <c r="AN17" s="642"/>
      <c r="AO17" s="643"/>
      <c r="AP17" s="633" t="s">
        <v>266</v>
      </c>
      <c r="AQ17" s="634"/>
      <c r="AR17" s="634"/>
      <c r="AS17" s="634"/>
      <c r="AT17" s="634"/>
      <c r="AU17" s="634"/>
      <c r="AV17" s="634"/>
      <c r="AW17" s="634"/>
      <c r="AX17" s="634"/>
      <c r="AY17" s="634"/>
      <c r="AZ17" s="634"/>
      <c r="BA17" s="634"/>
      <c r="BB17" s="634"/>
      <c r="BC17" s="634"/>
      <c r="BD17" s="634"/>
      <c r="BE17" s="634"/>
      <c r="BF17" s="635"/>
      <c r="BG17" s="636" t="s">
        <v>176</v>
      </c>
      <c r="BH17" s="637"/>
      <c r="BI17" s="637"/>
      <c r="BJ17" s="637"/>
      <c r="BK17" s="637"/>
      <c r="BL17" s="637"/>
      <c r="BM17" s="637"/>
      <c r="BN17" s="638"/>
      <c r="BO17" s="639" t="s">
        <v>176</v>
      </c>
      <c r="BP17" s="639"/>
      <c r="BQ17" s="639"/>
      <c r="BR17" s="639"/>
      <c r="BS17" s="640" t="s">
        <v>130</v>
      </c>
      <c r="BT17" s="640"/>
      <c r="BU17" s="640"/>
      <c r="BV17" s="640"/>
      <c r="BW17" s="640"/>
      <c r="BX17" s="640"/>
      <c r="BY17" s="640"/>
      <c r="BZ17" s="640"/>
      <c r="CA17" s="640"/>
      <c r="CB17" s="644"/>
      <c r="CD17" s="633" t="s">
        <v>267</v>
      </c>
      <c r="CE17" s="634"/>
      <c r="CF17" s="634"/>
      <c r="CG17" s="634"/>
      <c r="CH17" s="634"/>
      <c r="CI17" s="634"/>
      <c r="CJ17" s="634"/>
      <c r="CK17" s="634"/>
      <c r="CL17" s="634"/>
      <c r="CM17" s="634"/>
      <c r="CN17" s="634"/>
      <c r="CO17" s="634"/>
      <c r="CP17" s="634"/>
      <c r="CQ17" s="635"/>
      <c r="CR17" s="636">
        <v>521531</v>
      </c>
      <c r="CS17" s="637"/>
      <c r="CT17" s="637"/>
      <c r="CU17" s="637"/>
      <c r="CV17" s="637"/>
      <c r="CW17" s="637"/>
      <c r="CX17" s="637"/>
      <c r="CY17" s="638"/>
      <c r="CZ17" s="639">
        <v>11.8</v>
      </c>
      <c r="DA17" s="639"/>
      <c r="DB17" s="639"/>
      <c r="DC17" s="639"/>
      <c r="DD17" s="645" t="s">
        <v>176</v>
      </c>
      <c r="DE17" s="637"/>
      <c r="DF17" s="637"/>
      <c r="DG17" s="637"/>
      <c r="DH17" s="637"/>
      <c r="DI17" s="637"/>
      <c r="DJ17" s="637"/>
      <c r="DK17" s="637"/>
      <c r="DL17" s="637"/>
      <c r="DM17" s="637"/>
      <c r="DN17" s="637"/>
      <c r="DO17" s="637"/>
      <c r="DP17" s="638"/>
      <c r="DQ17" s="645">
        <v>492648</v>
      </c>
      <c r="DR17" s="637"/>
      <c r="DS17" s="637"/>
      <c r="DT17" s="637"/>
      <c r="DU17" s="637"/>
      <c r="DV17" s="637"/>
      <c r="DW17" s="637"/>
      <c r="DX17" s="637"/>
      <c r="DY17" s="637"/>
      <c r="DZ17" s="637"/>
      <c r="EA17" s="637"/>
      <c r="EB17" s="637"/>
      <c r="EC17" s="646"/>
    </row>
    <row r="18" spans="2:133" ht="11.25" customHeight="1" x14ac:dyDescent="0.15">
      <c r="B18" s="633" t="s">
        <v>268</v>
      </c>
      <c r="C18" s="634"/>
      <c r="D18" s="634"/>
      <c r="E18" s="634"/>
      <c r="F18" s="634"/>
      <c r="G18" s="634"/>
      <c r="H18" s="634"/>
      <c r="I18" s="634"/>
      <c r="J18" s="634"/>
      <c r="K18" s="634"/>
      <c r="L18" s="634"/>
      <c r="M18" s="634"/>
      <c r="N18" s="634"/>
      <c r="O18" s="634"/>
      <c r="P18" s="634"/>
      <c r="Q18" s="635"/>
      <c r="R18" s="636">
        <v>8238</v>
      </c>
      <c r="S18" s="637"/>
      <c r="T18" s="637"/>
      <c r="U18" s="637"/>
      <c r="V18" s="637"/>
      <c r="W18" s="637"/>
      <c r="X18" s="637"/>
      <c r="Y18" s="638"/>
      <c r="Z18" s="639">
        <v>0.2</v>
      </c>
      <c r="AA18" s="639"/>
      <c r="AB18" s="639"/>
      <c r="AC18" s="639"/>
      <c r="AD18" s="640">
        <v>8238</v>
      </c>
      <c r="AE18" s="640"/>
      <c r="AF18" s="640"/>
      <c r="AG18" s="640"/>
      <c r="AH18" s="640"/>
      <c r="AI18" s="640"/>
      <c r="AJ18" s="640"/>
      <c r="AK18" s="640"/>
      <c r="AL18" s="641">
        <v>0.3</v>
      </c>
      <c r="AM18" s="642"/>
      <c r="AN18" s="642"/>
      <c r="AO18" s="643"/>
      <c r="AP18" s="633" t="s">
        <v>269</v>
      </c>
      <c r="AQ18" s="634"/>
      <c r="AR18" s="634"/>
      <c r="AS18" s="634"/>
      <c r="AT18" s="634"/>
      <c r="AU18" s="634"/>
      <c r="AV18" s="634"/>
      <c r="AW18" s="634"/>
      <c r="AX18" s="634"/>
      <c r="AY18" s="634"/>
      <c r="AZ18" s="634"/>
      <c r="BA18" s="634"/>
      <c r="BB18" s="634"/>
      <c r="BC18" s="634"/>
      <c r="BD18" s="634"/>
      <c r="BE18" s="634"/>
      <c r="BF18" s="635"/>
      <c r="BG18" s="636" t="s">
        <v>176</v>
      </c>
      <c r="BH18" s="637"/>
      <c r="BI18" s="637"/>
      <c r="BJ18" s="637"/>
      <c r="BK18" s="637"/>
      <c r="BL18" s="637"/>
      <c r="BM18" s="637"/>
      <c r="BN18" s="638"/>
      <c r="BO18" s="639" t="s">
        <v>176</v>
      </c>
      <c r="BP18" s="639"/>
      <c r="BQ18" s="639"/>
      <c r="BR18" s="639"/>
      <c r="BS18" s="640" t="s">
        <v>130</v>
      </c>
      <c r="BT18" s="640"/>
      <c r="BU18" s="640"/>
      <c r="BV18" s="640"/>
      <c r="BW18" s="640"/>
      <c r="BX18" s="640"/>
      <c r="BY18" s="640"/>
      <c r="BZ18" s="640"/>
      <c r="CA18" s="640"/>
      <c r="CB18" s="644"/>
      <c r="CD18" s="633" t="s">
        <v>270</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176</v>
      </c>
      <c r="DA18" s="639"/>
      <c r="DB18" s="639"/>
      <c r="DC18" s="639"/>
      <c r="DD18" s="645" t="s">
        <v>176</v>
      </c>
      <c r="DE18" s="637"/>
      <c r="DF18" s="637"/>
      <c r="DG18" s="637"/>
      <c r="DH18" s="637"/>
      <c r="DI18" s="637"/>
      <c r="DJ18" s="637"/>
      <c r="DK18" s="637"/>
      <c r="DL18" s="637"/>
      <c r="DM18" s="637"/>
      <c r="DN18" s="637"/>
      <c r="DO18" s="637"/>
      <c r="DP18" s="638"/>
      <c r="DQ18" s="645" t="s">
        <v>176</v>
      </c>
      <c r="DR18" s="637"/>
      <c r="DS18" s="637"/>
      <c r="DT18" s="637"/>
      <c r="DU18" s="637"/>
      <c r="DV18" s="637"/>
      <c r="DW18" s="637"/>
      <c r="DX18" s="637"/>
      <c r="DY18" s="637"/>
      <c r="DZ18" s="637"/>
      <c r="EA18" s="637"/>
      <c r="EB18" s="637"/>
      <c r="EC18" s="646"/>
    </row>
    <row r="19" spans="2:133" ht="11.25" customHeight="1" x14ac:dyDescent="0.15">
      <c r="B19" s="633" t="s">
        <v>271</v>
      </c>
      <c r="C19" s="634"/>
      <c r="D19" s="634"/>
      <c r="E19" s="634"/>
      <c r="F19" s="634"/>
      <c r="G19" s="634"/>
      <c r="H19" s="634"/>
      <c r="I19" s="634"/>
      <c r="J19" s="634"/>
      <c r="K19" s="634"/>
      <c r="L19" s="634"/>
      <c r="M19" s="634"/>
      <c r="N19" s="634"/>
      <c r="O19" s="634"/>
      <c r="P19" s="634"/>
      <c r="Q19" s="635"/>
      <c r="R19" s="636">
        <v>8238</v>
      </c>
      <c r="S19" s="637"/>
      <c r="T19" s="637"/>
      <c r="U19" s="637"/>
      <c r="V19" s="637"/>
      <c r="W19" s="637"/>
      <c r="X19" s="637"/>
      <c r="Y19" s="638"/>
      <c r="Z19" s="639">
        <v>0.2</v>
      </c>
      <c r="AA19" s="639"/>
      <c r="AB19" s="639"/>
      <c r="AC19" s="639"/>
      <c r="AD19" s="640">
        <v>8238</v>
      </c>
      <c r="AE19" s="640"/>
      <c r="AF19" s="640"/>
      <c r="AG19" s="640"/>
      <c r="AH19" s="640"/>
      <c r="AI19" s="640"/>
      <c r="AJ19" s="640"/>
      <c r="AK19" s="640"/>
      <c r="AL19" s="641">
        <v>0.3</v>
      </c>
      <c r="AM19" s="642"/>
      <c r="AN19" s="642"/>
      <c r="AO19" s="643"/>
      <c r="AP19" s="633" t="s">
        <v>272</v>
      </c>
      <c r="AQ19" s="634"/>
      <c r="AR19" s="634"/>
      <c r="AS19" s="634"/>
      <c r="AT19" s="634"/>
      <c r="AU19" s="634"/>
      <c r="AV19" s="634"/>
      <c r="AW19" s="634"/>
      <c r="AX19" s="634"/>
      <c r="AY19" s="634"/>
      <c r="AZ19" s="634"/>
      <c r="BA19" s="634"/>
      <c r="BB19" s="634"/>
      <c r="BC19" s="634"/>
      <c r="BD19" s="634"/>
      <c r="BE19" s="634"/>
      <c r="BF19" s="635"/>
      <c r="BG19" s="636" t="s">
        <v>176</v>
      </c>
      <c r="BH19" s="637"/>
      <c r="BI19" s="637"/>
      <c r="BJ19" s="637"/>
      <c r="BK19" s="637"/>
      <c r="BL19" s="637"/>
      <c r="BM19" s="637"/>
      <c r="BN19" s="638"/>
      <c r="BO19" s="639" t="s">
        <v>176</v>
      </c>
      <c r="BP19" s="639"/>
      <c r="BQ19" s="639"/>
      <c r="BR19" s="639"/>
      <c r="BS19" s="640" t="s">
        <v>130</v>
      </c>
      <c r="BT19" s="640"/>
      <c r="BU19" s="640"/>
      <c r="BV19" s="640"/>
      <c r="BW19" s="640"/>
      <c r="BX19" s="640"/>
      <c r="BY19" s="640"/>
      <c r="BZ19" s="640"/>
      <c r="CA19" s="640"/>
      <c r="CB19" s="644"/>
      <c r="CD19" s="633" t="s">
        <v>273</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176</v>
      </c>
      <c r="DA19" s="639"/>
      <c r="DB19" s="639"/>
      <c r="DC19" s="639"/>
      <c r="DD19" s="645" t="s">
        <v>176</v>
      </c>
      <c r="DE19" s="637"/>
      <c r="DF19" s="637"/>
      <c r="DG19" s="637"/>
      <c r="DH19" s="637"/>
      <c r="DI19" s="637"/>
      <c r="DJ19" s="637"/>
      <c r="DK19" s="637"/>
      <c r="DL19" s="637"/>
      <c r="DM19" s="637"/>
      <c r="DN19" s="637"/>
      <c r="DO19" s="637"/>
      <c r="DP19" s="638"/>
      <c r="DQ19" s="645" t="s">
        <v>176</v>
      </c>
      <c r="DR19" s="637"/>
      <c r="DS19" s="637"/>
      <c r="DT19" s="637"/>
      <c r="DU19" s="637"/>
      <c r="DV19" s="637"/>
      <c r="DW19" s="637"/>
      <c r="DX19" s="637"/>
      <c r="DY19" s="637"/>
      <c r="DZ19" s="637"/>
      <c r="EA19" s="637"/>
      <c r="EB19" s="637"/>
      <c r="EC19" s="646"/>
    </row>
    <row r="20" spans="2:133" ht="11.25" customHeight="1" x14ac:dyDescent="0.15">
      <c r="B20" s="649" t="s">
        <v>274</v>
      </c>
      <c r="C20" s="650"/>
      <c r="D20" s="650"/>
      <c r="E20" s="650"/>
      <c r="F20" s="650"/>
      <c r="G20" s="650"/>
      <c r="H20" s="650"/>
      <c r="I20" s="650"/>
      <c r="J20" s="650"/>
      <c r="K20" s="650"/>
      <c r="L20" s="650"/>
      <c r="M20" s="650"/>
      <c r="N20" s="650"/>
      <c r="O20" s="650"/>
      <c r="P20" s="650"/>
      <c r="Q20" s="651"/>
      <c r="R20" s="636" t="s">
        <v>176</v>
      </c>
      <c r="S20" s="637"/>
      <c r="T20" s="637"/>
      <c r="U20" s="637"/>
      <c r="V20" s="637"/>
      <c r="W20" s="637"/>
      <c r="X20" s="637"/>
      <c r="Y20" s="638"/>
      <c r="Z20" s="639" t="s">
        <v>130</v>
      </c>
      <c r="AA20" s="639"/>
      <c r="AB20" s="639"/>
      <c r="AC20" s="639"/>
      <c r="AD20" s="640" t="s">
        <v>176</v>
      </c>
      <c r="AE20" s="640"/>
      <c r="AF20" s="640"/>
      <c r="AG20" s="640"/>
      <c r="AH20" s="640"/>
      <c r="AI20" s="640"/>
      <c r="AJ20" s="640"/>
      <c r="AK20" s="640"/>
      <c r="AL20" s="641" t="s">
        <v>176</v>
      </c>
      <c r="AM20" s="642"/>
      <c r="AN20" s="642"/>
      <c r="AO20" s="643"/>
      <c r="AP20" s="633" t="s">
        <v>275</v>
      </c>
      <c r="AQ20" s="634"/>
      <c r="AR20" s="634"/>
      <c r="AS20" s="634"/>
      <c r="AT20" s="634"/>
      <c r="AU20" s="634"/>
      <c r="AV20" s="634"/>
      <c r="AW20" s="634"/>
      <c r="AX20" s="634"/>
      <c r="AY20" s="634"/>
      <c r="AZ20" s="634"/>
      <c r="BA20" s="634"/>
      <c r="BB20" s="634"/>
      <c r="BC20" s="634"/>
      <c r="BD20" s="634"/>
      <c r="BE20" s="634"/>
      <c r="BF20" s="635"/>
      <c r="BG20" s="636" t="s">
        <v>176</v>
      </c>
      <c r="BH20" s="637"/>
      <c r="BI20" s="637"/>
      <c r="BJ20" s="637"/>
      <c r="BK20" s="637"/>
      <c r="BL20" s="637"/>
      <c r="BM20" s="637"/>
      <c r="BN20" s="638"/>
      <c r="BO20" s="639" t="s">
        <v>176</v>
      </c>
      <c r="BP20" s="639"/>
      <c r="BQ20" s="639"/>
      <c r="BR20" s="639"/>
      <c r="BS20" s="640" t="s">
        <v>130</v>
      </c>
      <c r="BT20" s="640"/>
      <c r="BU20" s="640"/>
      <c r="BV20" s="640"/>
      <c r="BW20" s="640"/>
      <c r="BX20" s="640"/>
      <c r="BY20" s="640"/>
      <c r="BZ20" s="640"/>
      <c r="CA20" s="640"/>
      <c r="CB20" s="644"/>
      <c r="CD20" s="633" t="s">
        <v>276</v>
      </c>
      <c r="CE20" s="634"/>
      <c r="CF20" s="634"/>
      <c r="CG20" s="634"/>
      <c r="CH20" s="634"/>
      <c r="CI20" s="634"/>
      <c r="CJ20" s="634"/>
      <c r="CK20" s="634"/>
      <c r="CL20" s="634"/>
      <c r="CM20" s="634"/>
      <c r="CN20" s="634"/>
      <c r="CO20" s="634"/>
      <c r="CP20" s="634"/>
      <c r="CQ20" s="635"/>
      <c r="CR20" s="636">
        <v>4415173</v>
      </c>
      <c r="CS20" s="637"/>
      <c r="CT20" s="637"/>
      <c r="CU20" s="637"/>
      <c r="CV20" s="637"/>
      <c r="CW20" s="637"/>
      <c r="CX20" s="637"/>
      <c r="CY20" s="638"/>
      <c r="CZ20" s="639">
        <v>100</v>
      </c>
      <c r="DA20" s="639"/>
      <c r="DB20" s="639"/>
      <c r="DC20" s="639"/>
      <c r="DD20" s="645">
        <v>262012</v>
      </c>
      <c r="DE20" s="637"/>
      <c r="DF20" s="637"/>
      <c r="DG20" s="637"/>
      <c r="DH20" s="637"/>
      <c r="DI20" s="637"/>
      <c r="DJ20" s="637"/>
      <c r="DK20" s="637"/>
      <c r="DL20" s="637"/>
      <c r="DM20" s="637"/>
      <c r="DN20" s="637"/>
      <c r="DO20" s="637"/>
      <c r="DP20" s="638"/>
      <c r="DQ20" s="645">
        <v>3522835</v>
      </c>
      <c r="DR20" s="637"/>
      <c r="DS20" s="637"/>
      <c r="DT20" s="637"/>
      <c r="DU20" s="637"/>
      <c r="DV20" s="637"/>
      <c r="DW20" s="637"/>
      <c r="DX20" s="637"/>
      <c r="DY20" s="637"/>
      <c r="DZ20" s="637"/>
      <c r="EA20" s="637"/>
      <c r="EB20" s="637"/>
      <c r="EC20" s="646"/>
    </row>
    <row r="21" spans="2:133" ht="11.25" customHeight="1" x14ac:dyDescent="0.15">
      <c r="B21" s="633" t="s">
        <v>277</v>
      </c>
      <c r="C21" s="634"/>
      <c r="D21" s="634"/>
      <c r="E21" s="634"/>
      <c r="F21" s="634"/>
      <c r="G21" s="634"/>
      <c r="H21" s="634"/>
      <c r="I21" s="634"/>
      <c r="J21" s="634"/>
      <c r="K21" s="634"/>
      <c r="L21" s="634"/>
      <c r="M21" s="634"/>
      <c r="N21" s="634"/>
      <c r="O21" s="634"/>
      <c r="P21" s="634"/>
      <c r="Q21" s="635"/>
      <c r="R21" s="636">
        <v>961051</v>
      </c>
      <c r="S21" s="637"/>
      <c r="T21" s="637"/>
      <c r="U21" s="637"/>
      <c r="V21" s="637"/>
      <c r="W21" s="637"/>
      <c r="X21" s="637"/>
      <c r="Y21" s="638"/>
      <c r="Z21" s="639">
        <v>20.5</v>
      </c>
      <c r="AA21" s="639"/>
      <c r="AB21" s="639"/>
      <c r="AC21" s="639"/>
      <c r="AD21" s="640">
        <v>872003</v>
      </c>
      <c r="AE21" s="640"/>
      <c r="AF21" s="640"/>
      <c r="AG21" s="640"/>
      <c r="AH21" s="640"/>
      <c r="AI21" s="640"/>
      <c r="AJ21" s="640"/>
      <c r="AK21" s="640"/>
      <c r="AL21" s="641">
        <v>30.9</v>
      </c>
      <c r="AM21" s="642"/>
      <c r="AN21" s="642"/>
      <c r="AO21" s="643"/>
      <c r="AP21" s="633" t="s">
        <v>278</v>
      </c>
      <c r="AQ21" s="652"/>
      <c r="AR21" s="652"/>
      <c r="AS21" s="652"/>
      <c r="AT21" s="652"/>
      <c r="AU21" s="652"/>
      <c r="AV21" s="652"/>
      <c r="AW21" s="652"/>
      <c r="AX21" s="652"/>
      <c r="AY21" s="652"/>
      <c r="AZ21" s="652"/>
      <c r="BA21" s="652"/>
      <c r="BB21" s="652"/>
      <c r="BC21" s="652"/>
      <c r="BD21" s="652"/>
      <c r="BE21" s="652"/>
      <c r="BF21" s="653"/>
      <c r="BG21" s="636" t="s">
        <v>176</v>
      </c>
      <c r="BH21" s="637"/>
      <c r="BI21" s="637"/>
      <c r="BJ21" s="637"/>
      <c r="BK21" s="637"/>
      <c r="BL21" s="637"/>
      <c r="BM21" s="637"/>
      <c r="BN21" s="638"/>
      <c r="BO21" s="639" t="s">
        <v>176</v>
      </c>
      <c r="BP21" s="639"/>
      <c r="BQ21" s="639"/>
      <c r="BR21" s="639"/>
      <c r="BS21" s="640" t="s">
        <v>176</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279</v>
      </c>
      <c r="C22" s="634"/>
      <c r="D22" s="634"/>
      <c r="E22" s="634"/>
      <c r="F22" s="634"/>
      <c r="G22" s="634"/>
      <c r="H22" s="634"/>
      <c r="I22" s="634"/>
      <c r="J22" s="634"/>
      <c r="K22" s="634"/>
      <c r="L22" s="634"/>
      <c r="M22" s="634"/>
      <c r="N22" s="634"/>
      <c r="O22" s="634"/>
      <c r="P22" s="634"/>
      <c r="Q22" s="635"/>
      <c r="R22" s="636">
        <v>872003</v>
      </c>
      <c r="S22" s="637"/>
      <c r="T22" s="637"/>
      <c r="U22" s="637"/>
      <c r="V22" s="637"/>
      <c r="W22" s="637"/>
      <c r="X22" s="637"/>
      <c r="Y22" s="638"/>
      <c r="Z22" s="639">
        <v>18.600000000000001</v>
      </c>
      <c r="AA22" s="639"/>
      <c r="AB22" s="639"/>
      <c r="AC22" s="639"/>
      <c r="AD22" s="640">
        <v>872003</v>
      </c>
      <c r="AE22" s="640"/>
      <c r="AF22" s="640"/>
      <c r="AG22" s="640"/>
      <c r="AH22" s="640"/>
      <c r="AI22" s="640"/>
      <c r="AJ22" s="640"/>
      <c r="AK22" s="640"/>
      <c r="AL22" s="641">
        <v>30.9</v>
      </c>
      <c r="AM22" s="642"/>
      <c r="AN22" s="642"/>
      <c r="AO22" s="643"/>
      <c r="AP22" s="633" t="s">
        <v>280</v>
      </c>
      <c r="AQ22" s="652"/>
      <c r="AR22" s="652"/>
      <c r="AS22" s="652"/>
      <c r="AT22" s="652"/>
      <c r="AU22" s="652"/>
      <c r="AV22" s="652"/>
      <c r="AW22" s="652"/>
      <c r="AX22" s="652"/>
      <c r="AY22" s="652"/>
      <c r="AZ22" s="652"/>
      <c r="BA22" s="652"/>
      <c r="BB22" s="652"/>
      <c r="BC22" s="652"/>
      <c r="BD22" s="652"/>
      <c r="BE22" s="652"/>
      <c r="BF22" s="653"/>
      <c r="BG22" s="636" t="s">
        <v>176</v>
      </c>
      <c r="BH22" s="637"/>
      <c r="BI22" s="637"/>
      <c r="BJ22" s="637"/>
      <c r="BK22" s="637"/>
      <c r="BL22" s="637"/>
      <c r="BM22" s="637"/>
      <c r="BN22" s="638"/>
      <c r="BO22" s="639" t="s">
        <v>176</v>
      </c>
      <c r="BP22" s="639"/>
      <c r="BQ22" s="639"/>
      <c r="BR22" s="639"/>
      <c r="BS22" s="640" t="s">
        <v>176</v>
      </c>
      <c r="BT22" s="640"/>
      <c r="BU22" s="640"/>
      <c r="BV22" s="640"/>
      <c r="BW22" s="640"/>
      <c r="BX22" s="640"/>
      <c r="BY22" s="640"/>
      <c r="BZ22" s="640"/>
      <c r="CA22" s="640"/>
      <c r="CB22" s="644"/>
      <c r="CD22" s="618" t="s">
        <v>281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282</v>
      </c>
      <c r="C23" s="634"/>
      <c r="D23" s="634"/>
      <c r="E23" s="634"/>
      <c r="F23" s="634"/>
      <c r="G23" s="634"/>
      <c r="H23" s="634"/>
      <c r="I23" s="634"/>
      <c r="J23" s="634"/>
      <c r="K23" s="634"/>
      <c r="L23" s="634"/>
      <c r="M23" s="634"/>
      <c r="N23" s="634"/>
      <c r="O23" s="634"/>
      <c r="P23" s="634"/>
      <c r="Q23" s="635"/>
      <c r="R23" s="636">
        <v>89048</v>
      </c>
      <c r="S23" s="637"/>
      <c r="T23" s="637"/>
      <c r="U23" s="637"/>
      <c r="V23" s="637"/>
      <c r="W23" s="637"/>
      <c r="X23" s="637"/>
      <c r="Y23" s="638"/>
      <c r="Z23" s="639">
        <v>1.9</v>
      </c>
      <c r="AA23" s="639"/>
      <c r="AB23" s="639"/>
      <c r="AC23" s="639"/>
      <c r="AD23" s="640" t="s">
        <v>130</v>
      </c>
      <c r="AE23" s="640"/>
      <c r="AF23" s="640"/>
      <c r="AG23" s="640"/>
      <c r="AH23" s="640"/>
      <c r="AI23" s="640"/>
      <c r="AJ23" s="640"/>
      <c r="AK23" s="640"/>
      <c r="AL23" s="641" t="s">
        <v>176</v>
      </c>
      <c r="AM23" s="642"/>
      <c r="AN23" s="642"/>
      <c r="AO23" s="643"/>
      <c r="AP23" s="633" t="s">
        <v>283</v>
      </c>
      <c r="AQ23" s="652"/>
      <c r="AR23" s="652"/>
      <c r="AS23" s="652"/>
      <c r="AT23" s="652"/>
      <c r="AU23" s="652"/>
      <c r="AV23" s="652"/>
      <c r="AW23" s="652"/>
      <c r="AX23" s="652"/>
      <c r="AY23" s="652"/>
      <c r="AZ23" s="652"/>
      <c r="BA23" s="652"/>
      <c r="BB23" s="652"/>
      <c r="BC23" s="652"/>
      <c r="BD23" s="652"/>
      <c r="BE23" s="652"/>
      <c r="BF23" s="653"/>
      <c r="BG23" s="636" t="s">
        <v>176</v>
      </c>
      <c r="BH23" s="637"/>
      <c r="BI23" s="637"/>
      <c r="BJ23" s="637"/>
      <c r="BK23" s="637"/>
      <c r="BL23" s="637"/>
      <c r="BM23" s="637"/>
      <c r="BN23" s="638"/>
      <c r="BO23" s="639" t="s">
        <v>130</v>
      </c>
      <c r="BP23" s="639"/>
      <c r="BQ23" s="639"/>
      <c r="BR23" s="639"/>
      <c r="BS23" s="640" t="s">
        <v>176</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284</v>
      </c>
      <c r="CS23" s="619"/>
      <c r="CT23" s="619"/>
      <c r="CU23" s="619"/>
      <c r="CV23" s="619"/>
      <c r="CW23" s="619"/>
      <c r="CX23" s="619"/>
      <c r="CY23" s="620"/>
      <c r="CZ23" s="618" t="s">
        <v>285</v>
      </c>
      <c r="DA23" s="619"/>
      <c r="DB23" s="619"/>
      <c r="DC23" s="620"/>
      <c r="DD23" s="618" t="s">
        <v>286</v>
      </c>
      <c r="DE23" s="619"/>
      <c r="DF23" s="619"/>
      <c r="DG23" s="619"/>
      <c r="DH23" s="619"/>
      <c r="DI23" s="619"/>
      <c r="DJ23" s="619"/>
      <c r="DK23" s="620"/>
      <c r="DL23" s="663" t="s">
        <v>287</v>
      </c>
      <c r="DM23" s="664"/>
      <c r="DN23" s="664"/>
      <c r="DO23" s="664"/>
      <c r="DP23" s="664"/>
      <c r="DQ23" s="664"/>
      <c r="DR23" s="664"/>
      <c r="DS23" s="664"/>
      <c r="DT23" s="664"/>
      <c r="DU23" s="664"/>
      <c r="DV23" s="665"/>
      <c r="DW23" s="618" t="s">
        <v>288</v>
      </c>
      <c r="DX23" s="619"/>
      <c r="DY23" s="619"/>
      <c r="DZ23" s="619"/>
      <c r="EA23" s="619"/>
      <c r="EB23" s="619"/>
      <c r="EC23" s="620"/>
    </row>
    <row r="24" spans="2:133" ht="11.25" customHeight="1" x14ac:dyDescent="0.15">
      <c r="B24" s="633" t="s">
        <v>289</v>
      </c>
      <c r="C24" s="634"/>
      <c r="D24" s="634"/>
      <c r="E24" s="634"/>
      <c r="F24" s="634"/>
      <c r="G24" s="634"/>
      <c r="H24" s="634"/>
      <c r="I24" s="634"/>
      <c r="J24" s="634"/>
      <c r="K24" s="634"/>
      <c r="L24" s="634"/>
      <c r="M24" s="634"/>
      <c r="N24" s="634"/>
      <c r="O24" s="634"/>
      <c r="P24" s="634"/>
      <c r="Q24" s="635"/>
      <c r="R24" s="636" t="s">
        <v>176</v>
      </c>
      <c r="S24" s="637"/>
      <c r="T24" s="637"/>
      <c r="U24" s="637"/>
      <c r="V24" s="637"/>
      <c r="W24" s="637"/>
      <c r="X24" s="637"/>
      <c r="Y24" s="638"/>
      <c r="Z24" s="639" t="s">
        <v>176</v>
      </c>
      <c r="AA24" s="639"/>
      <c r="AB24" s="639"/>
      <c r="AC24" s="639"/>
      <c r="AD24" s="640" t="s">
        <v>130</v>
      </c>
      <c r="AE24" s="640"/>
      <c r="AF24" s="640"/>
      <c r="AG24" s="640"/>
      <c r="AH24" s="640"/>
      <c r="AI24" s="640"/>
      <c r="AJ24" s="640"/>
      <c r="AK24" s="640"/>
      <c r="AL24" s="641" t="s">
        <v>130</v>
      </c>
      <c r="AM24" s="642"/>
      <c r="AN24" s="642"/>
      <c r="AO24" s="643"/>
      <c r="AP24" s="633" t="s">
        <v>290</v>
      </c>
      <c r="AQ24" s="652"/>
      <c r="AR24" s="652"/>
      <c r="AS24" s="652"/>
      <c r="AT24" s="652"/>
      <c r="AU24" s="652"/>
      <c r="AV24" s="652"/>
      <c r="AW24" s="652"/>
      <c r="AX24" s="652"/>
      <c r="AY24" s="652"/>
      <c r="AZ24" s="652"/>
      <c r="BA24" s="652"/>
      <c r="BB24" s="652"/>
      <c r="BC24" s="652"/>
      <c r="BD24" s="652"/>
      <c r="BE24" s="652"/>
      <c r="BF24" s="653"/>
      <c r="BG24" s="636" t="s">
        <v>176</v>
      </c>
      <c r="BH24" s="637"/>
      <c r="BI24" s="637"/>
      <c r="BJ24" s="637"/>
      <c r="BK24" s="637"/>
      <c r="BL24" s="637"/>
      <c r="BM24" s="637"/>
      <c r="BN24" s="638"/>
      <c r="BO24" s="639" t="s">
        <v>176</v>
      </c>
      <c r="BP24" s="639"/>
      <c r="BQ24" s="639"/>
      <c r="BR24" s="639"/>
      <c r="BS24" s="640" t="s">
        <v>176</v>
      </c>
      <c r="BT24" s="640"/>
      <c r="BU24" s="640"/>
      <c r="BV24" s="640"/>
      <c r="BW24" s="640"/>
      <c r="BX24" s="640"/>
      <c r="BY24" s="640"/>
      <c r="BZ24" s="640"/>
      <c r="CA24" s="640"/>
      <c r="CB24" s="644"/>
      <c r="CD24" s="622" t="s">
        <v>291</v>
      </c>
      <c r="CE24" s="623"/>
      <c r="CF24" s="623"/>
      <c r="CG24" s="623"/>
      <c r="CH24" s="623"/>
      <c r="CI24" s="623"/>
      <c r="CJ24" s="623"/>
      <c r="CK24" s="623"/>
      <c r="CL24" s="623"/>
      <c r="CM24" s="623"/>
      <c r="CN24" s="623"/>
      <c r="CO24" s="623"/>
      <c r="CP24" s="623"/>
      <c r="CQ24" s="624"/>
      <c r="CR24" s="625">
        <v>1748339</v>
      </c>
      <c r="CS24" s="626"/>
      <c r="CT24" s="626"/>
      <c r="CU24" s="626"/>
      <c r="CV24" s="626"/>
      <c r="CW24" s="626"/>
      <c r="CX24" s="626"/>
      <c r="CY24" s="627"/>
      <c r="CZ24" s="630">
        <v>39.6</v>
      </c>
      <c r="DA24" s="631"/>
      <c r="DB24" s="631"/>
      <c r="DC24" s="647"/>
      <c r="DD24" s="671">
        <v>1310987</v>
      </c>
      <c r="DE24" s="626"/>
      <c r="DF24" s="626"/>
      <c r="DG24" s="626"/>
      <c r="DH24" s="626"/>
      <c r="DI24" s="626"/>
      <c r="DJ24" s="626"/>
      <c r="DK24" s="627"/>
      <c r="DL24" s="671">
        <v>1304039</v>
      </c>
      <c r="DM24" s="626"/>
      <c r="DN24" s="626"/>
      <c r="DO24" s="626"/>
      <c r="DP24" s="626"/>
      <c r="DQ24" s="626"/>
      <c r="DR24" s="626"/>
      <c r="DS24" s="626"/>
      <c r="DT24" s="626"/>
      <c r="DU24" s="626"/>
      <c r="DV24" s="627"/>
      <c r="DW24" s="630">
        <v>45.2</v>
      </c>
      <c r="DX24" s="631"/>
      <c r="DY24" s="631"/>
      <c r="DZ24" s="631"/>
      <c r="EA24" s="631"/>
      <c r="EB24" s="631"/>
      <c r="EC24" s="632"/>
    </row>
    <row r="25" spans="2:133" ht="11.25" customHeight="1" x14ac:dyDescent="0.15">
      <c r="B25" s="633" t="s">
        <v>292</v>
      </c>
      <c r="C25" s="634"/>
      <c r="D25" s="634"/>
      <c r="E25" s="634"/>
      <c r="F25" s="634"/>
      <c r="G25" s="634"/>
      <c r="H25" s="634"/>
      <c r="I25" s="634"/>
      <c r="J25" s="634"/>
      <c r="K25" s="634"/>
      <c r="L25" s="634"/>
      <c r="M25" s="634"/>
      <c r="N25" s="634"/>
      <c r="O25" s="634"/>
      <c r="P25" s="634"/>
      <c r="Q25" s="635"/>
      <c r="R25" s="636">
        <v>2891704</v>
      </c>
      <c r="S25" s="637"/>
      <c r="T25" s="637"/>
      <c r="U25" s="637"/>
      <c r="V25" s="637"/>
      <c r="W25" s="637"/>
      <c r="X25" s="637"/>
      <c r="Y25" s="638"/>
      <c r="Z25" s="639">
        <v>61.7</v>
      </c>
      <c r="AA25" s="639"/>
      <c r="AB25" s="639"/>
      <c r="AC25" s="639"/>
      <c r="AD25" s="640">
        <v>2802656</v>
      </c>
      <c r="AE25" s="640"/>
      <c r="AF25" s="640"/>
      <c r="AG25" s="640"/>
      <c r="AH25" s="640"/>
      <c r="AI25" s="640"/>
      <c r="AJ25" s="640"/>
      <c r="AK25" s="640"/>
      <c r="AL25" s="641">
        <v>99.4</v>
      </c>
      <c r="AM25" s="642"/>
      <c r="AN25" s="642"/>
      <c r="AO25" s="643"/>
      <c r="AP25" s="633" t="s">
        <v>293</v>
      </c>
      <c r="AQ25" s="652"/>
      <c r="AR25" s="652"/>
      <c r="AS25" s="652"/>
      <c r="AT25" s="652"/>
      <c r="AU25" s="652"/>
      <c r="AV25" s="652"/>
      <c r="AW25" s="652"/>
      <c r="AX25" s="652"/>
      <c r="AY25" s="652"/>
      <c r="AZ25" s="652"/>
      <c r="BA25" s="652"/>
      <c r="BB25" s="652"/>
      <c r="BC25" s="652"/>
      <c r="BD25" s="652"/>
      <c r="BE25" s="652"/>
      <c r="BF25" s="653"/>
      <c r="BG25" s="636" t="s">
        <v>176</v>
      </c>
      <c r="BH25" s="637"/>
      <c r="BI25" s="637"/>
      <c r="BJ25" s="637"/>
      <c r="BK25" s="637"/>
      <c r="BL25" s="637"/>
      <c r="BM25" s="637"/>
      <c r="BN25" s="638"/>
      <c r="BO25" s="639" t="s">
        <v>176</v>
      </c>
      <c r="BP25" s="639"/>
      <c r="BQ25" s="639"/>
      <c r="BR25" s="639"/>
      <c r="BS25" s="640" t="s">
        <v>176</v>
      </c>
      <c r="BT25" s="640"/>
      <c r="BU25" s="640"/>
      <c r="BV25" s="640"/>
      <c r="BW25" s="640"/>
      <c r="BX25" s="640"/>
      <c r="BY25" s="640"/>
      <c r="BZ25" s="640"/>
      <c r="CA25" s="640"/>
      <c r="CB25" s="644"/>
      <c r="CD25" s="633" t="s">
        <v>294</v>
      </c>
      <c r="CE25" s="634"/>
      <c r="CF25" s="634"/>
      <c r="CG25" s="634"/>
      <c r="CH25" s="634"/>
      <c r="CI25" s="634"/>
      <c r="CJ25" s="634"/>
      <c r="CK25" s="634"/>
      <c r="CL25" s="634"/>
      <c r="CM25" s="634"/>
      <c r="CN25" s="634"/>
      <c r="CO25" s="634"/>
      <c r="CP25" s="634"/>
      <c r="CQ25" s="635"/>
      <c r="CR25" s="636">
        <v>801534</v>
      </c>
      <c r="CS25" s="668"/>
      <c r="CT25" s="668"/>
      <c r="CU25" s="668"/>
      <c r="CV25" s="668"/>
      <c r="CW25" s="668"/>
      <c r="CX25" s="668"/>
      <c r="CY25" s="669"/>
      <c r="CZ25" s="641">
        <v>18.2</v>
      </c>
      <c r="DA25" s="666"/>
      <c r="DB25" s="666"/>
      <c r="DC25" s="670"/>
      <c r="DD25" s="645">
        <v>693098</v>
      </c>
      <c r="DE25" s="668"/>
      <c r="DF25" s="668"/>
      <c r="DG25" s="668"/>
      <c r="DH25" s="668"/>
      <c r="DI25" s="668"/>
      <c r="DJ25" s="668"/>
      <c r="DK25" s="669"/>
      <c r="DL25" s="645">
        <v>686245</v>
      </c>
      <c r="DM25" s="668"/>
      <c r="DN25" s="668"/>
      <c r="DO25" s="668"/>
      <c r="DP25" s="668"/>
      <c r="DQ25" s="668"/>
      <c r="DR25" s="668"/>
      <c r="DS25" s="668"/>
      <c r="DT25" s="668"/>
      <c r="DU25" s="668"/>
      <c r="DV25" s="669"/>
      <c r="DW25" s="641">
        <v>23.8</v>
      </c>
      <c r="DX25" s="666"/>
      <c r="DY25" s="666"/>
      <c r="DZ25" s="666"/>
      <c r="EA25" s="666"/>
      <c r="EB25" s="666"/>
      <c r="EC25" s="667"/>
    </row>
    <row r="26" spans="2:133" ht="11.25" customHeight="1" x14ac:dyDescent="0.15">
      <c r="B26" s="633" t="s">
        <v>295</v>
      </c>
      <c r="C26" s="634"/>
      <c r="D26" s="634"/>
      <c r="E26" s="634"/>
      <c r="F26" s="634"/>
      <c r="G26" s="634"/>
      <c r="H26" s="634"/>
      <c r="I26" s="634"/>
      <c r="J26" s="634"/>
      <c r="K26" s="634"/>
      <c r="L26" s="634"/>
      <c r="M26" s="634"/>
      <c r="N26" s="634"/>
      <c r="O26" s="634"/>
      <c r="P26" s="634"/>
      <c r="Q26" s="635"/>
      <c r="R26" s="636" t="s">
        <v>130</v>
      </c>
      <c r="S26" s="637"/>
      <c r="T26" s="637"/>
      <c r="U26" s="637"/>
      <c r="V26" s="637"/>
      <c r="W26" s="637"/>
      <c r="X26" s="637"/>
      <c r="Y26" s="638"/>
      <c r="Z26" s="639" t="s">
        <v>176</v>
      </c>
      <c r="AA26" s="639"/>
      <c r="AB26" s="639"/>
      <c r="AC26" s="639"/>
      <c r="AD26" s="640" t="s">
        <v>176</v>
      </c>
      <c r="AE26" s="640"/>
      <c r="AF26" s="640"/>
      <c r="AG26" s="640"/>
      <c r="AH26" s="640"/>
      <c r="AI26" s="640"/>
      <c r="AJ26" s="640"/>
      <c r="AK26" s="640"/>
      <c r="AL26" s="641" t="s">
        <v>176</v>
      </c>
      <c r="AM26" s="642"/>
      <c r="AN26" s="642"/>
      <c r="AO26" s="643"/>
      <c r="AP26" s="633" t="s">
        <v>296</v>
      </c>
      <c r="AQ26" s="652"/>
      <c r="AR26" s="652"/>
      <c r="AS26" s="652"/>
      <c r="AT26" s="652"/>
      <c r="AU26" s="652"/>
      <c r="AV26" s="652"/>
      <c r="AW26" s="652"/>
      <c r="AX26" s="652"/>
      <c r="AY26" s="652"/>
      <c r="AZ26" s="652"/>
      <c r="BA26" s="652"/>
      <c r="BB26" s="652"/>
      <c r="BC26" s="652"/>
      <c r="BD26" s="652"/>
      <c r="BE26" s="652"/>
      <c r="BF26" s="653"/>
      <c r="BG26" s="636" t="s">
        <v>176</v>
      </c>
      <c r="BH26" s="637"/>
      <c r="BI26" s="637"/>
      <c r="BJ26" s="637"/>
      <c r="BK26" s="637"/>
      <c r="BL26" s="637"/>
      <c r="BM26" s="637"/>
      <c r="BN26" s="638"/>
      <c r="BO26" s="639" t="s">
        <v>130</v>
      </c>
      <c r="BP26" s="639"/>
      <c r="BQ26" s="639"/>
      <c r="BR26" s="639"/>
      <c r="BS26" s="640" t="s">
        <v>176</v>
      </c>
      <c r="BT26" s="640"/>
      <c r="BU26" s="640"/>
      <c r="BV26" s="640"/>
      <c r="BW26" s="640"/>
      <c r="BX26" s="640"/>
      <c r="BY26" s="640"/>
      <c r="BZ26" s="640"/>
      <c r="CA26" s="640"/>
      <c r="CB26" s="644"/>
      <c r="CD26" s="633" t="s">
        <v>297</v>
      </c>
      <c r="CE26" s="634"/>
      <c r="CF26" s="634"/>
      <c r="CG26" s="634"/>
      <c r="CH26" s="634"/>
      <c r="CI26" s="634"/>
      <c r="CJ26" s="634"/>
      <c r="CK26" s="634"/>
      <c r="CL26" s="634"/>
      <c r="CM26" s="634"/>
      <c r="CN26" s="634"/>
      <c r="CO26" s="634"/>
      <c r="CP26" s="634"/>
      <c r="CQ26" s="635"/>
      <c r="CR26" s="636">
        <v>401703</v>
      </c>
      <c r="CS26" s="637"/>
      <c r="CT26" s="637"/>
      <c r="CU26" s="637"/>
      <c r="CV26" s="637"/>
      <c r="CW26" s="637"/>
      <c r="CX26" s="637"/>
      <c r="CY26" s="638"/>
      <c r="CZ26" s="641">
        <v>9.1</v>
      </c>
      <c r="DA26" s="666"/>
      <c r="DB26" s="666"/>
      <c r="DC26" s="670"/>
      <c r="DD26" s="645">
        <v>345125</v>
      </c>
      <c r="DE26" s="637"/>
      <c r="DF26" s="637"/>
      <c r="DG26" s="637"/>
      <c r="DH26" s="637"/>
      <c r="DI26" s="637"/>
      <c r="DJ26" s="637"/>
      <c r="DK26" s="638"/>
      <c r="DL26" s="645" t="s">
        <v>176</v>
      </c>
      <c r="DM26" s="637"/>
      <c r="DN26" s="637"/>
      <c r="DO26" s="637"/>
      <c r="DP26" s="637"/>
      <c r="DQ26" s="637"/>
      <c r="DR26" s="637"/>
      <c r="DS26" s="637"/>
      <c r="DT26" s="637"/>
      <c r="DU26" s="637"/>
      <c r="DV26" s="638"/>
      <c r="DW26" s="641" t="s">
        <v>176</v>
      </c>
      <c r="DX26" s="666"/>
      <c r="DY26" s="666"/>
      <c r="DZ26" s="666"/>
      <c r="EA26" s="666"/>
      <c r="EB26" s="666"/>
      <c r="EC26" s="667"/>
    </row>
    <row r="27" spans="2:133" ht="11.25" customHeight="1" x14ac:dyDescent="0.15">
      <c r="B27" s="633" t="s">
        <v>298</v>
      </c>
      <c r="C27" s="634"/>
      <c r="D27" s="634"/>
      <c r="E27" s="634"/>
      <c r="F27" s="634"/>
      <c r="G27" s="634"/>
      <c r="H27" s="634"/>
      <c r="I27" s="634"/>
      <c r="J27" s="634"/>
      <c r="K27" s="634"/>
      <c r="L27" s="634"/>
      <c r="M27" s="634"/>
      <c r="N27" s="634"/>
      <c r="O27" s="634"/>
      <c r="P27" s="634"/>
      <c r="Q27" s="635"/>
      <c r="R27" s="636">
        <v>8427</v>
      </c>
      <c r="S27" s="637"/>
      <c r="T27" s="637"/>
      <c r="U27" s="637"/>
      <c r="V27" s="637"/>
      <c r="W27" s="637"/>
      <c r="X27" s="637"/>
      <c r="Y27" s="638"/>
      <c r="Z27" s="639">
        <v>0.2</v>
      </c>
      <c r="AA27" s="639"/>
      <c r="AB27" s="639"/>
      <c r="AC27" s="639"/>
      <c r="AD27" s="640" t="s">
        <v>176</v>
      </c>
      <c r="AE27" s="640"/>
      <c r="AF27" s="640"/>
      <c r="AG27" s="640"/>
      <c r="AH27" s="640"/>
      <c r="AI27" s="640"/>
      <c r="AJ27" s="640"/>
      <c r="AK27" s="640"/>
      <c r="AL27" s="641" t="s">
        <v>176</v>
      </c>
      <c r="AM27" s="642"/>
      <c r="AN27" s="642"/>
      <c r="AO27" s="643"/>
      <c r="AP27" s="633" t="s">
        <v>299</v>
      </c>
      <c r="AQ27" s="634"/>
      <c r="AR27" s="634"/>
      <c r="AS27" s="634"/>
      <c r="AT27" s="634"/>
      <c r="AU27" s="634"/>
      <c r="AV27" s="634"/>
      <c r="AW27" s="634"/>
      <c r="AX27" s="634"/>
      <c r="AY27" s="634"/>
      <c r="AZ27" s="634"/>
      <c r="BA27" s="634"/>
      <c r="BB27" s="634"/>
      <c r="BC27" s="634"/>
      <c r="BD27" s="634"/>
      <c r="BE27" s="634"/>
      <c r="BF27" s="635"/>
      <c r="BG27" s="636">
        <v>1685443</v>
      </c>
      <c r="BH27" s="637"/>
      <c r="BI27" s="637"/>
      <c r="BJ27" s="637"/>
      <c r="BK27" s="637"/>
      <c r="BL27" s="637"/>
      <c r="BM27" s="637"/>
      <c r="BN27" s="638"/>
      <c r="BO27" s="639">
        <v>100</v>
      </c>
      <c r="BP27" s="639"/>
      <c r="BQ27" s="639"/>
      <c r="BR27" s="639"/>
      <c r="BS27" s="640">
        <v>102015</v>
      </c>
      <c r="BT27" s="640"/>
      <c r="BU27" s="640"/>
      <c r="BV27" s="640"/>
      <c r="BW27" s="640"/>
      <c r="BX27" s="640"/>
      <c r="BY27" s="640"/>
      <c r="BZ27" s="640"/>
      <c r="CA27" s="640"/>
      <c r="CB27" s="644"/>
      <c r="CD27" s="633" t="s">
        <v>300</v>
      </c>
      <c r="CE27" s="634"/>
      <c r="CF27" s="634"/>
      <c r="CG27" s="634"/>
      <c r="CH27" s="634"/>
      <c r="CI27" s="634"/>
      <c r="CJ27" s="634"/>
      <c r="CK27" s="634"/>
      <c r="CL27" s="634"/>
      <c r="CM27" s="634"/>
      <c r="CN27" s="634"/>
      <c r="CO27" s="634"/>
      <c r="CP27" s="634"/>
      <c r="CQ27" s="635"/>
      <c r="CR27" s="636">
        <v>425274</v>
      </c>
      <c r="CS27" s="668"/>
      <c r="CT27" s="668"/>
      <c r="CU27" s="668"/>
      <c r="CV27" s="668"/>
      <c r="CW27" s="668"/>
      <c r="CX27" s="668"/>
      <c r="CY27" s="669"/>
      <c r="CZ27" s="641">
        <v>9.6</v>
      </c>
      <c r="DA27" s="666"/>
      <c r="DB27" s="666"/>
      <c r="DC27" s="670"/>
      <c r="DD27" s="645">
        <v>125241</v>
      </c>
      <c r="DE27" s="668"/>
      <c r="DF27" s="668"/>
      <c r="DG27" s="668"/>
      <c r="DH27" s="668"/>
      <c r="DI27" s="668"/>
      <c r="DJ27" s="668"/>
      <c r="DK27" s="669"/>
      <c r="DL27" s="645">
        <v>125146</v>
      </c>
      <c r="DM27" s="668"/>
      <c r="DN27" s="668"/>
      <c r="DO27" s="668"/>
      <c r="DP27" s="668"/>
      <c r="DQ27" s="668"/>
      <c r="DR27" s="668"/>
      <c r="DS27" s="668"/>
      <c r="DT27" s="668"/>
      <c r="DU27" s="668"/>
      <c r="DV27" s="669"/>
      <c r="DW27" s="641">
        <v>4.3</v>
      </c>
      <c r="DX27" s="666"/>
      <c r="DY27" s="666"/>
      <c r="DZ27" s="666"/>
      <c r="EA27" s="666"/>
      <c r="EB27" s="666"/>
      <c r="EC27" s="667"/>
    </row>
    <row r="28" spans="2:133" ht="11.25" customHeight="1" x14ac:dyDescent="0.15">
      <c r="B28" s="633" t="s">
        <v>301</v>
      </c>
      <c r="C28" s="634"/>
      <c r="D28" s="634"/>
      <c r="E28" s="634"/>
      <c r="F28" s="634"/>
      <c r="G28" s="634"/>
      <c r="H28" s="634"/>
      <c r="I28" s="634"/>
      <c r="J28" s="634"/>
      <c r="K28" s="634"/>
      <c r="L28" s="634"/>
      <c r="M28" s="634"/>
      <c r="N28" s="634"/>
      <c r="O28" s="634"/>
      <c r="P28" s="634"/>
      <c r="Q28" s="635"/>
      <c r="R28" s="636">
        <v>112383</v>
      </c>
      <c r="S28" s="637"/>
      <c r="T28" s="637"/>
      <c r="U28" s="637"/>
      <c r="V28" s="637"/>
      <c r="W28" s="637"/>
      <c r="X28" s="637"/>
      <c r="Y28" s="638"/>
      <c r="Z28" s="639">
        <v>2.4</v>
      </c>
      <c r="AA28" s="639"/>
      <c r="AB28" s="639"/>
      <c r="AC28" s="639"/>
      <c r="AD28" s="640">
        <v>2016</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302</v>
      </c>
      <c r="CE28" s="634"/>
      <c r="CF28" s="634"/>
      <c r="CG28" s="634"/>
      <c r="CH28" s="634"/>
      <c r="CI28" s="634"/>
      <c r="CJ28" s="634"/>
      <c r="CK28" s="634"/>
      <c r="CL28" s="634"/>
      <c r="CM28" s="634"/>
      <c r="CN28" s="634"/>
      <c r="CO28" s="634"/>
      <c r="CP28" s="634"/>
      <c r="CQ28" s="635"/>
      <c r="CR28" s="636">
        <v>521531</v>
      </c>
      <c r="CS28" s="637"/>
      <c r="CT28" s="637"/>
      <c r="CU28" s="637"/>
      <c r="CV28" s="637"/>
      <c r="CW28" s="637"/>
      <c r="CX28" s="637"/>
      <c r="CY28" s="638"/>
      <c r="CZ28" s="641">
        <v>11.8</v>
      </c>
      <c r="DA28" s="666"/>
      <c r="DB28" s="666"/>
      <c r="DC28" s="670"/>
      <c r="DD28" s="645">
        <v>492648</v>
      </c>
      <c r="DE28" s="637"/>
      <c r="DF28" s="637"/>
      <c r="DG28" s="637"/>
      <c r="DH28" s="637"/>
      <c r="DI28" s="637"/>
      <c r="DJ28" s="637"/>
      <c r="DK28" s="638"/>
      <c r="DL28" s="645">
        <v>492648</v>
      </c>
      <c r="DM28" s="637"/>
      <c r="DN28" s="637"/>
      <c r="DO28" s="637"/>
      <c r="DP28" s="637"/>
      <c r="DQ28" s="637"/>
      <c r="DR28" s="637"/>
      <c r="DS28" s="637"/>
      <c r="DT28" s="637"/>
      <c r="DU28" s="637"/>
      <c r="DV28" s="638"/>
      <c r="DW28" s="641">
        <v>17.100000000000001</v>
      </c>
      <c r="DX28" s="666"/>
      <c r="DY28" s="666"/>
      <c r="DZ28" s="666"/>
      <c r="EA28" s="666"/>
      <c r="EB28" s="666"/>
      <c r="EC28" s="667"/>
    </row>
    <row r="29" spans="2:133" ht="11.25" customHeight="1" x14ac:dyDescent="0.15">
      <c r="B29" s="633" t="s">
        <v>303</v>
      </c>
      <c r="C29" s="634"/>
      <c r="D29" s="634"/>
      <c r="E29" s="634"/>
      <c r="F29" s="634"/>
      <c r="G29" s="634"/>
      <c r="H29" s="634"/>
      <c r="I29" s="634"/>
      <c r="J29" s="634"/>
      <c r="K29" s="634"/>
      <c r="L29" s="634"/>
      <c r="M29" s="634"/>
      <c r="N29" s="634"/>
      <c r="O29" s="634"/>
      <c r="P29" s="634"/>
      <c r="Q29" s="635"/>
      <c r="R29" s="636">
        <v>20302</v>
      </c>
      <c r="S29" s="637"/>
      <c r="T29" s="637"/>
      <c r="U29" s="637"/>
      <c r="V29" s="637"/>
      <c r="W29" s="637"/>
      <c r="X29" s="637"/>
      <c r="Y29" s="638"/>
      <c r="Z29" s="639">
        <v>0.4</v>
      </c>
      <c r="AA29" s="639"/>
      <c r="AB29" s="639"/>
      <c r="AC29" s="639"/>
      <c r="AD29" s="640" t="s">
        <v>176</v>
      </c>
      <c r="AE29" s="640"/>
      <c r="AF29" s="640"/>
      <c r="AG29" s="640"/>
      <c r="AH29" s="640"/>
      <c r="AI29" s="640"/>
      <c r="AJ29" s="640"/>
      <c r="AK29" s="640"/>
      <c r="AL29" s="641" t="s">
        <v>176</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304</v>
      </c>
      <c r="CE29" s="673"/>
      <c r="CF29" s="633" t="s">
        <v>305</v>
      </c>
      <c r="CG29" s="634"/>
      <c r="CH29" s="634"/>
      <c r="CI29" s="634"/>
      <c r="CJ29" s="634"/>
      <c r="CK29" s="634"/>
      <c r="CL29" s="634"/>
      <c r="CM29" s="634"/>
      <c r="CN29" s="634"/>
      <c r="CO29" s="634"/>
      <c r="CP29" s="634"/>
      <c r="CQ29" s="635"/>
      <c r="CR29" s="636">
        <v>521531</v>
      </c>
      <c r="CS29" s="668"/>
      <c r="CT29" s="668"/>
      <c r="CU29" s="668"/>
      <c r="CV29" s="668"/>
      <c r="CW29" s="668"/>
      <c r="CX29" s="668"/>
      <c r="CY29" s="669"/>
      <c r="CZ29" s="641">
        <v>11.8</v>
      </c>
      <c r="DA29" s="666"/>
      <c r="DB29" s="666"/>
      <c r="DC29" s="670"/>
      <c r="DD29" s="645">
        <v>492648</v>
      </c>
      <c r="DE29" s="668"/>
      <c r="DF29" s="668"/>
      <c r="DG29" s="668"/>
      <c r="DH29" s="668"/>
      <c r="DI29" s="668"/>
      <c r="DJ29" s="668"/>
      <c r="DK29" s="669"/>
      <c r="DL29" s="645">
        <v>492648</v>
      </c>
      <c r="DM29" s="668"/>
      <c r="DN29" s="668"/>
      <c r="DO29" s="668"/>
      <c r="DP29" s="668"/>
      <c r="DQ29" s="668"/>
      <c r="DR29" s="668"/>
      <c r="DS29" s="668"/>
      <c r="DT29" s="668"/>
      <c r="DU29" s="668"/>
      <c r="DV29" s="669"/>
      <c r="DW29" s="641">
        <v>17.100000000000001</v>
      </c>
      <c r="DX29" s="666"/>
      <c r="DY29" s="666"/>
      <c r="DZ29" s="666"/>
      <c r="EA29" s="666"/>
      <c r="EB29" s="666"/>
      <c r="EC29" s="667"/>
    </row>
    <row r="30" spans="2:133" ht="11.25" customHeight="1" x14ac:dyDescent="0.15">
      <c r="B30" s="633" t="s">
        <v>306</v>
      </c>
      <c r="C30" s="634"/>
      <c r="D30" s="634"/>
      <c r="E30" s="634"/>
      <c r="F30" s="634"/>
      <c r="G30" s="634"/>
      <c r="H30" s="634"/>
      <c r="I30" s="634"/>
      <c r="J30" s="634"/>
      <c r="K30" s="634"/>
      <c r="L30" s="634"/>
      <c r="M30" s="634"/>
      <c r="N30" s="634"/>
      <c r="O30" s="634"/>
      <c r="P30" s="634"/>
      <c r="Q30" s="635"/>
      <c r="R30" s="636">
        <v>679116</v>
      </c>
      <c r="S30" s="637"/>
      <c r="T30" s="637"/>
      <c r="U30" s="637"/>
      <c r="V30" s="637"/>
      <c r="W30" s="637"/>
      <c r="X30" s="637"/>
      <c r="Y30" s="638"/>
      <c r="Z30" s="639">
        <v>14.5</v>
      </c>
      <c r="AA30" s="639"/>
      <c r="AB30" s="639"/>
      <c r="AC30" s="639"/>
      <c r="AD30" s="640" t="s">
        <v>176</v>
      </c>
      <c r="AE30" s="640"/>
      <c r="AF30" s="640"/>
      <c r="AG30" s="640"/>
      <c r="AH30" s="640"/>
      <c r="AI30" s="640"/>
      <c r="AJ30" s="640"/>
      <c r="AK30" s="640"/>
      <c r="AL30" s="641" t="s">
        <v>176</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307</v>
      </c>
      <c r="BH30" s="678"/>
      <c r="BI30" s="678"/>
      <c r="BJ30" s="678"/>
      <c r="BK30" s="678"/>
      <c r="BL30" s="678"/>
      <c r="BM30" s="678"/>
      <c r="BN30" s="678"/>
      <c r="BO30" s="678"/>
      <c r="BP30" s="678"/>
      <c r="BQ30" s="679"/>
      <c r="BR30" s="618" t="s">
        <v>308</v>
      </c>
      <c r="BS30" s="678"/>
      <c r="BT30" s="678"/>
      <c r="BU30" s="678"/>
      <c r="BV30" s="678"/>
      <c r="BW30" s="678"/>
      <c r="BX30" s="678"/>
      <c r="BY30" s="678"/>
      <c r="BZ30" s="678"/>
      <c r="CA30" s="678"/>
      <c r="CB30" s="679"/>
      <c r="CD30" s="674"/>
      <c r="CE30" s="675"/>
      <c r="CF30" s="633" t="s">
        <v>309</v>
      </c>
      <c r="CG30" s="634"/>
      <c r="CH30" s="634"/>
      <c r="CI30" s="634"/>
      <c r="CJ30" s="634"/>
      <c r="CK30" s="634"/>
      <c r="CL30" s="634"/>
      <c r="CM30" s="634"/>
      <c r="CN30" s="634"/>
      <c r="CO30" s="634"/>
      <c r="CP30" s="634"/>
      <c r="CQ30" s="635"/>
      <c r="CR30" s="636">
        <v>495578</v>
      </c>
      <c r="CS30" s="637"/>
      <c r="CT30" s="637"/>
      <c r="CU30" s="637"/>
      <c r="CV30" s="637"/>
      <c r="CW30" s="637"/>
      <c r="CX30" s="637"/>
      <c r="CY30" s="638"/>
      <c r="CZ30" s="641">
        <v>11.2</v>
      </c>
      <c r="DA30" s="666"/>
      <c r="DB30" s="666"/>
      <c r="DC30" s="670"/>
      <c r="DD30" s="645">
        <v>466797</v>
      </c>
      <c r="DE30" s="637"/>
      <c r="DF30" s="637"/>
      <c r="DG30" s="637"/>
      <c r="DH30" s="637"/>
      <c r="DI30" s="637"/>
      <c r="DJ30" s="637"/>
      <c r="DK30" s="638"/>
      <c r="DL30" s="645">
        <v>466797</v>
      </c>
      <c r="DM30" s="637"/>
      <c r="DN30" s="637"/>
      <c r="DO30" s="637"/>
      <c r="DP30" s="637"/>
      <c r="DQ30" s="637"/>
      <c r="DR30" s="637"/>
      <c r="DS30" s="637"/>
      <c r="DT30" s="637"/>
      <c r="DU30" s="637"/>
      <c r="DV30" s="638"/>
      <c r="DW30" s="641">
        <v>16.2</v>
      </c>
      <c r="DX30" s="666"/>
      <c r="DY30" s="666"/>
      <c r="DZ30" s="666"/>
      <c r="EA30" s="666"/>
      <c r="EB30" s="666"/>
      <c r="EC30" s="667"/>
    </row>
    <row r="31" spans="2:133" ht="11.25" customHeight="1" x14ac:dyDescent="0.15">
      <c r="B31" s="649" t="s">
        <v>310</v>
      </c>
      <c r="C31" s="650"/>
      <c r="D31" s="650"/>
      <c r="E31" s="650"/>
      <c r="F31" s="650"/>
      <c r="G31" s="650"/>
      <c r="H31" s="650"/>
      <c r="I31" s="650"/>
      <c r="J31" s="650"/>
      <c r="K31" s="650"/>
      <c r="L31" s="650"/>
      <c r="M31" s="650"/>
      <c r="N31" s="650"/>
      <c r="O31" s="650"/>
      <c r="P31" s="650"/>
      <c r="Q31" s="651"/>
      <c r="R31" s="636" t="s">
        <v>176</v>
      </c>
      <c r="S31" s="637"/>
      <c r="T31" s="637"/>
      <c r="U31" s="637"/>
      <c r="V31" s="637"/>
      <c r="W31" s="637"/>
      <c r="X31" s="637"/>
      <c r="Y31" s="638"/>
      <c r="Z31" s="639" t="s">
        <v>130</v>
      </c>
      <c r="AA31" s="639"/>
      <c r="AB31" s="639"/>
      <c r="AC31" s="639"/>
      <c r="AD31" s="640" t="s">
        <v>176</v>
      </c>
      <c r="AE31" s="640"/>
      <c r="AF31" s="640"/>
      <c r="AG31" s="640"/>
      <c r="AH31" s="640"/>
      <c r="AI31" s="640"/>
      <c r="AJ31" s="640"/>
      <c r="AK31" s="640"/>
      <c r="AL31" s="641" t="s">
        <v>130</v>
      </c>
      <c r="AM31" s="642"/>
      <c r="AN31" s="642"/>
      <c r="AO31" s="643"/>
      <c r="AP31" s="682" t="s">
        <v>311</v>
      </c>
      <c r="AQ31" s="683"/>
      <c r="AR31" s="683"/>
      <c r="AS31" s="683"/>
      <c r="AT31" s="688" t="s">
        <v>312</v>
      </c>
      <c r="AU31" s="212"/>
      <c r="AV31" s="212"/>
      <c r="AW31" s="212"/>
      <c r="AX31" s="622" t="s">
        <v>188</v>
      </c>
      <c r="AY31" s="623"/>
      <c r="AZ31" s="623"/>
      <c r="BA31" s="623"/>
      <c r="BB31" s="623"/>
      <c r="BC31" s="623"/>
      <c r="BD31" s="623"/>
      <c r="BE31" s="623"/>
      <c r="BF31" s="624"/>
      <c r="BG31" s="692">
        <v>99.9</v>
      </c>
      <c r="BH31" s="680"/>
      <c r="BI31" s="680"/>
      <c r="BJ31" s="680"/>
      <c r="BK31" s="680"/>
      <c r="BL31" s="680"/>
      <c r="BM31" s="631">
        <v>99.9</v>
      </c>
      <c r="BN31" s="680"/>
      <c r="BO31" s="680"/>
      <c r="BP31" s="680"/>
      <c r="BQ31" s="681"/>
      <c r="BR31" s="692">
        <v>99.9</v>
      </c>
      <c r="BS31" s="680"/>
      <c r="BT31" s="680"/>
      <c r="BU31" s="680"/>
      <c r="BV31" s="680"/>
      <c r="BW31" s="680"/>
      <c r="BX31" s="631">
        <v>99.8</v>
      </c>
      <c r="BY31" s="680"/>
      <c r="BZ31" s="680"/>
      <c r="CA31" s="680"/>
      <c r="CB31" s="681"/>
      <c r="CD31" s="674"/>
      <c r="CE31" s="675"/>
      <c r="CF31" s="633" t="s">
        <v>313</v>
      </c>
      <c r="CG31" s="634"/>
      <c r="CH31" s="634"/>
      <c r="CI31" s="634"/>
      <c r="CJ31" s="634"/>
      <c r="CK31" s="634"/>
      <c r="CL31" s="634"/>
      <c r="CM31" s="634"/>
      <c r="CN31" s="634"/>
      <c r="CO31" s="634"/>
      <c r="CP31" s="634"/>
      <c r="CQ31" s="635"/>
      <c r="CR31" s="636">
        <v>25953</v>
      </c>
      <c r="CS31" s="668"/>
      <c r="CT31" s="668"/>
      <c r="CU31" s="668"/>
      <c r="CV31" s="668"/>
      <c r="CW31" s="668"/>
      <c r="CX31" s="668"/>
      <c r="CY31" s="669"/>
      <c r="CZ31" s="641">
        <v>0.6</v>
      </c>
      <c r="DA31" s="666"/>
      <c r="DB31" s="666"/>
      <c r="DC31" s="670"/>
      <c r="DD31" s="645">
        <v>25851</v>
      </c>
      <c r="DE31" s="668"/>
      <c r="DF31" s="668"/>
      <c r="DG31" s="668"/>
      <c r="DH31" s="668"/>
      <c r="DI31" s="668"/>
      <c r="DJ31" s="668"/>
      <c r="DK31" s="669"/>
      <c r="DL31" s="645">
        <v>25851</v>
      </c>
      <c r="DM31" s="668"/>
      <c r="DN31" s="668"/>
      <c r="DO31" s="668"/>
      <c r="DP31" s="668"/>
      <c r="DQ31" s="668"/>
      <c r="DR31" s="668"/>
      <c r="DS31" s="668"/>
      <c r="DT31" s="668"/>
      <c r="DU31" s="668"/>
      <c r="DV31" s="669"/>
      <c r="DW31" s="641">
        <v>0.9</v>
      </c>
      <c r="DX31" s="666"/>
      <c r="DY31" s="666"/>
      <c r="DZ31" s="666"/>
      <c r="EA31" s="666"/>
      <c r="EB31" s="666"/>
      <c r="EC31" s="667"/>
    </row>
    <row r="32" spans="2:133" ht="11.25" customHeight="1" x14ac:dyDescent="0.15">
      <c r="B32" s="633" t="s">
        <v>314</v>
      </c>
      <c r="C32" s="634"/>
      <c r="D32" s="634"/>
      <c r="E32" s="634"/>
      <c r="F32" s="634"/>
      <c r="G32" s="634"/>
      <c r="H32" s="634"/>
      <c r="I32" s="634"/>
      <c r="J32" s="634"/>
      <c r="K32" s="634"/>
      <c r="L32" s="634"/>
      <c r="M32" s="634"/>
      <c r="N32" s="634"/>
      <c r="O32" s="634"/>
      <c r="P32" s="634"/>
      <c r="Q32" s="635"/>
      <c r="R32" s="636">
        <v>182999</v>
      </c>
      <c r="S32" s="637"/>
      <c r="T32" s="637"/>
      <c r="U32" s="637"/>
      <c r="V32" s="637"/>
      <c r="W32" s="637"/>
      <c r="X32" s="637"/>
      <c r="Y32" s="638"/>
      <c r="Z32" s="639">
        <v>3.9</v>
      </c>
      <c r="AA32" s="639"/>
      <c r="AB32" s="639"/>
      <c r="AC32" s="639"/>
      <c r="AD32" s="640" t="s">
        <v>176</v>
      </c>
      <c r="AE32" s="640"/>
      <c r="AF32" s="640"/>
      <c r="AG32" s="640"/>
      <c r="AH32" s="640"/>
      <c r="AI32" s="640"/>
      <c r="AJ32" s="640"/>
      <c r="AK32" s="640"/>
      <c r="AL32" s="641" t="s">
        <v>176</v>
      </c>
      <c r="AM32" s="642"/>
      <c r="AN32" s="642"/>
      <c r="AO32" s="643"/>
      <c r="AP32" s="684"/>
      <c r="AQ32" s="685"/>
      <c r="AR32" s="685"/>
      <c r="AS32" s="685"/>
      <c r="AT32" s="689"/>
      <c r="AU32" s="208" t="s">
        <v>315</v>
      </c>
      <c r="AX32" s="633" t="s">
        <v>316</v>
      </c>
      <c r="AY32" s="634"/>
      <c r="AZ32" s="634"/>
      <c r="BA32" s="634"/>
      <c r="BB32" s="634"/>
      <c r="BC32" s="634"/>
      <c r="BD32" s="634"/>
      <c r="BE32" s="634"/>
      <c r="BF32" s="635"/>
      <c r="BG32" s="693">
        <v>99.9</v>
      </c>
      <c r="BH32" s="668"/>
      <c r="BI32" s="668"/>
      <c r="BJ32" s="668"/>
      <c r="BK32" s="668"/>
      <c r="BL32" s="668"/>
      <c r="BM32" s="642">
        <v>99.8</v>
      </c>
      <c r="BN32" s="668"/>
      <c r="BO32" s="668"/>
      <c r="BP32" s="668"/>
      <c r="BQ32" s="691"/>
      <c r="BR32" s="693">
        <v>99.8</v>
      </c>
      <c r="BS32" s="668"/>
      <c r="BT32" s="668"/>
      <c r="BU32" s="668"/>
      <c r="BV32" s="668"/>
      <c r="BW32" s="668"/>
      <c r="BX32" s="642">
        <v>99.6</v>
      </c>
      <c r="BY32" s="668"/>
      <c r="BZ32" s="668"/>
      <c r="CA32" s="668"/>
      <c r="CB32" s="691"/>
      <c r="CD32" s="676"/>
      <c r="CE32" s="677"/>
      <c r="CF32" s="633" t="s">
        <v>317</v>
      </c>
      <c r="CG32" s="634"/>
      <c r="CH32" s="634"/>
      <c r="CI32" s="634"/>
      <c r="CJ32" s="634"/>
      <c r="CK32" s="634"/>
      <c r="CL32" s="634"/>
      <c r="CM32" s="634"/>
      <c r="CN32" s="634"/>
      <c r="CO32" s="634"/>
      <c r="CP32" s="634"/>
      <c r="CQ32" s="635"/>
      <c r="CR32" s="636" t="s">
        <v>176</v>
      </c>
      <c r="CS32" s="637"/>
      <c r="CT32" s="637"/>
      <c r="CU32" s="637"/>
      <c r="CV32" s="637"/>
      <c r="CW32" s="637"/>
      <c r="CX32" s="637"/>
      <c r="CY32" s="638"/>
      <c r="CZ32" s="641" t="s">
        <v>130</v>
      </c>
      <c r="DA32" s="666"/>
      <c r="DB32" s="666"/>
      <c r="DC32" s="670"/>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176</v>
      </c>
      <c r="DX32" s="666"/>
      <c r="DY32" s="666"/>
      <c r="DZ32" s="666"/>
      <c r="EA32" s="666"/>
      <c r="EB32" s="666"/>
      <c r="EC32" s="667"/>
    </row>
    <row r="33" spans="2:133" ht="11.25" customHeight="1" x14ac:dyDescent="0.15">
      <c r="B33" s="633" t="s">
        <v>318</v>
      </c>
      <c r="C33" s="634"/>
      <c r="D33" s="634"/>
      <c r="E33" s="634"/>
      <c r="F33" s="634"/>
      <c r="G33" s="634"/>
      <c r="H33" s="634"/>
      <c r="I33" s="634"/>
      <c r="J33" s="634"/>
      <c r="K33" s="634"/>
      <c r="L33" s="634"/>
      <c r="M33" s="634"/>
      <c r="N33" s="634"/>
      <c r="O33" s="634"/>
      <c r="P33" s="634"/>
      <c r="Q33" s="635"/>
      <c r="R33" s="636">
        <v>18495</v>
      </c>
      <c r="S33" s="637"/>
      <c r="T33" s="637"/>
      <c r="U33" s="637"/>
      <c r="V33" s="637"/>
      <c r="W33" s="637"/>
      <c r="X33" s="637"/>
      <c r="Y33" s="638"/>
      <c r="Z33" s="639">
        <v>0.4</v>
      </c>
      <c r="AA33" s="639"/>
      <c r="AB33" s="639"/>
      <c r="AC33" s="639"/>
      <c r="AD33" s="640">
        <v>11339</v>
      </c>
      <c r="AE33" s="640"/>
      <c r="AF33" s="640"/>
      <c r="AG33" s="640"/>
      <c r="AH33" s="640"/>
      <c r="AI33" s="640"/>
      <c r="AJ33" s="640"/>
      <c r="AK33" s="640"/>
      <c r="AL33" s="641">
        <v>0.4</v>
      </c>
      <c r="AM33" s="642"/>
      <c r="AN33" s="642"/>
      <c r="AO33" s="643"/>
      <c r="AP33" s="686"/>
      <c r="AQ33" s="687"/>
      <c r="AR33" s="687"/>
      <c r="AS33" s="687"/>
      <c r="AT33" s="690"/>
      <c r="AU33" s="213"/>
      <c r="AV33" s="213"/>
      <c r="AW33" s="213"/>
      <c r="AX33" s="657" t="s">
        <v>319</v>
      </c>
      <c r="AY33" s="658"/>
      <c r="AZ33" s="658"/>
      <c r="BA33" s="658"/>
      <c r="BB33" s="658"/>
      <c r="BC33" s="658"/>
      <c r="BD33" s="658"/>
      <c r="BE33" s="658"/>
      <c r="BF33" s="659"/>
      <c r="BG33" s="694">
        <v>100</v>
      </c>
      <c r="BH33" s="695"/>
      <c r="BI33" s="695"/>
      <c r="BJ33" s="695"/>
      <c r="BK33" s="695"/>
      <c r="BL33" s="695"/>
      <c r="BM33" s="696">
        <v>99.9</v>
      </c>
      <c r="BN33" s="695"/>
      <c r="BO33" s="695"/>
      <c r="BP33" s="695"/>
      <c r="BQ33" s="697"/>
      <c r="BR33" s="694">
        <v>100</v>
      </c>
      <c r="BS33" s="695"/>
      <c r="BT33" s="695"/>
      <c r="BU33" s="695"/>
      <c r="BV33" s="695"/>
      <c r="BW33" s="695"/>
      <c r="BX33" s="696">
        <v>99.9</v>
      </c>
      <c r="BY33" s="695"/>
      <c r="BZ33" s="695"/>
      <c r="CA33" s="695"/>
      <c r="CB33" s="697"/>
      <c r="CD33" s="633" t="s">
        <v>320</v>
      </c>
      <c r="CE33" s="634"/>
      <c r="CF33" s="634"/>
      <c r="CG33" s="634"/>
      <c r="CH33" s="634"/>
      <c r="CI33" s="634"/>
      <c r="CJ33" s="634"/>
      <c r="CK33" s="634"/>
      <c r="CL33" s="634"/>
      <c r="CM33" s="634"/>
      <c r="CN33" s="634"/>
      <c r="CO33" s="634"/>
      <c r="CP33" s="634"/>
      <c r="CQ33" s="635"/>
      <c r="CR33" s="636">
        <v>2404822</v>
      </c>
      <c r="CS33" s="668"/>
      <c r="CT33" s="668"/>
      <c r="CU33" s="668"/>
      <c r="CV33" s="668"/>
      <c r="CW33" s="668"/>
      <c r="CX33" s="668"/>
      <c r="CY33" s="669"/>
      <c r="CZ33" s="641">
        <v>54.5</v>
      </c>
      <c r="DA33" s="666"/>
      <c r="DB33" s="666"/>
      <c r="DC33" s="670"/>
      <c r="DD33" s="645">
        <v>1990280</v>
      </c>
      <c r="DE33" s="668"/>
      <c r="DF33" s="668"/>
      <c r="DG33" s="668"/>
      <c r="DH33" s="668"/>
      <c r="DI33" s="668"/>
      <c r="DJ33" s="668"/>
      <c r="DK33" s="669"/>
      <c r="DL33" s="645">
        <v>1166551</v>
      </c>
      <c r="DM33" s="668"/>
      <c r="DN33" s="668"/>
      <c r="DO33" s="668"/>
      <c r="DP33" s="668"/>
      <c r="DQ33" s="668"/>
      <c r="DR33" s="668"/>
      <c r="DS33" s="668"/>
      <c r="DT33" s="668"/>
      <c r="DU33" s="668"/>
      <c r="DV33" s="669"/>
      <c r="DW33" s="641">
        <v>40.4</v>
      </c>
      <c r="DX33" s="666"/>
      <c r="DY33" s="666"/>
      <c r="DZ33" s="666"/>
      <c r="EA33" s="666"/>
      <c r="EB33" s="666"/>
      <c r="EC33" s="667"/>
    </row>
    <row r="34" spans="2:133" ht="11.25" customHeight="1" x14ac:dyDescent="0.15">
      <c r="B34" s="633" t="s">
        <v>321</v>
      </c>
      <c r="C34" s="634"/>
      <c r="D34" s="634"/>
      <c r="E34" s="634"/>
      <c r="F34" s="634"/>
      <c r="G34" s="634"/>
      <c r="H34" s="634"/>
      <c r="I34" s="634"/>
      <c r="J34" s="634"/>
      <c r="K34" s="634"/>
      <c r="L34" s="634"/>
      <c r="M34" s="634"/>
      <c r="N34" s="634"/>
      <c r="O34" s="634"/>
      <c r="P34" s="634"/>
      <c r="Q34" s="635"/>
      <c r="R34" s="636">
        <v>121229</v>
      </c>
      <c r="S34" s="637"/>
      <c r="T34" s="637"/>
      <c r="U34" s="637"/>
      <c r="V34" s="637"/>
      <c r="W34" s="637"/>
      <c r="X34" s="637"/>
      <c r="Y34" s="638"/>
      <c r="Z34" s="639">
        <v>2.6</v>
      </c>
      <c r="AA34" s="639"/>
      <c r="AB34" s="639"/>
      <c r="AC34" s="639"/>
      <c r="AD34" s="640" t="s">
        <v>176</v>
      </c>
      <c r="AE34" s="640"/>
      <c r="AF34" s="640"/>
      <c r="AG34" s="640"/>
      <c r="AH34" s="640"/>
      <c r="AI34" s="640"/>
      <c r="AJ34" s="640"/>
      <c r="AK34" s="640"/>
      <c r="AL34" s="641" t="s">
        <v>176</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322</v>
      </c>
      <c r="CE34" s="634"/>
      <c r="CF34" s="634"/>
      <c r="CG34" s="634"/>
      <c r="CH34" s="634"/>
      <c r="CI34" s="634"/>
      <c r="CJ34" s="634"/>
      <c r="CK34" s="634"/>
      <c r="CL34" s="634"/>
      <c r="CM34" s="634"/>
      <c r="CN34" s="634"/>
      <c r="CO34" s="634"/>
      <c r="CP34" s="634"/>
      <c r="CQ34" s="635"/>
      <c r="CR34" s="636">
        <v>817983</v>
      </c>
      <c r="CS34" s="637"/>
      <c r="CT34" s="637"/>
      <c r="CU34" s="637"/>
      <c r="CV34" s="637"/>
      <c r="CW34" s="637"/>
      <c r="CX34" s="637"/>
      <c r="CY34" s="638"/>
      <c r="CZ34" s="641">
        <v>18.5</v>
      </c>
      <c r="DA34" s="666"/>
      <c r="DB34" s="666"/>
      <c r="DC34" s="670"/>
      <c r="DD34" s="645">
        <v>680371</v>
      </c>
      <c r="DE34" s="637"/>
      <c r="DF34" s="637"/>
      <c r="DG34" s="637"/>
      <c r="DH34" s="637"/>
      <c r="DI34" s="637"/>
      <c r="DJ34" s="637"/>
      <c r="DK34" s="638"/>
      <c r="DL34" s="645">
        <v>552123</v>
      </c>
      <c r="DM34" s="637"/>
      <c r="DN34" s="637"/>
      <c r="DO34" s="637"/>
      <c r="DP34" s="637"/>
      <c r="DQ34" s="637"/>
      <c r="DR34" s="637"/>
      <c r="DS34" s="637"/>
      <c r="DT34" s="637"/>
      <c r="DU34" s="637"/>
      <c r="DV34" s="638"/>
      <c r="DW34" s="641">
        <v>19.100000000000001</v>
      </c>
      <c r="DX34" s="666"/>
      <c r="DY34" s="666"/>
      <c r="DZ34" s="666"/>
      <c r="EA34" s="666"/>
      <c r="EB34" s="666"/>
      <c r="EC34" s="667"/>
    </row>
    <row r="35" spans="2:133" ht="11.25" customHeight="1" x14ac:dyDescent="0.15">
      <c r="B35" s="633" t="s">
        <v>323</v>
      </c>
      <c r="C35" s="634"/>
      <c r="D35" s="634"/>
      <c r="E35" s="634"/>
      <c r="F35" s="634"/>
      <c r="G35" s="634"/>
      <c r="H35" s="634"/>
      <c r="I35" s="634"/>
      <c r="J35" s="634"/>
      <c r="K35" s="634"/>
      <c r="L35" s="634"/>
      <c r="M35" s="634"/>
      <c r="N35" s="634"/>
      <c r="O35" s="634"/>
      <c r="P35" s="634"/>
      <c r="Q35" s="635"/>
      <c r="R35" s="636">
        <v>59114</v>
      </c>
      <c r="S35" s="637"/>
      <c r="T35" s="637"/>
      <c r="U35" s="637"/>
      <c r="V35" s="637"/>
      <c r="W35" s="637"/>
      <c r="X35" s="637"/>
      <c r="Y35" s="638"/>
      <c r="Z35" s="639">
        <v>1.3</v>
      </c>
      <c r="AA35" s="639"/>
      <c r="AB35" s="639"/>
      <c r="AC35" s="639"/>
      <c r="AD35" s="640" t="s">
        <v>176</v>
      </c>
      <c r="AE35" s="640"/>
      <c r="AF35" s="640"/>
      <c r="AG35" s="640"/>
      <c r="AH35" s="640"/>
      <c r="AI35" s="640"/>
      <c r="AJ35" s="640"/>
      <c r="AK35" s="640"/>
      <c r="AL35" s="641" t="s">
        <v>130</v>
      </c>
      <c r="AM35" s="642"/>
      <c r="AN35" s="642"/>
      <c r="AO35" s="643"/>
      <c r="AP35" s="216"/>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326</v>
      </c>
      <c r="CE35" s="634"/>
      <c r="CF35" s="634"/>
      <c r="CG35" s="634"/>
      <c r="CH35" s="634"/>
      <c r="CI35" s="634"/>
      <c r="CJ35" s="634"/>
      <c r="CK35" s="634"/>
      <c r="CL35" s="634"/>
      <c r="CM35" s="634"/>
      <c r="CN35" s="634"/>
      <c r="CO35" s="634"/>
      <c r="CP35" s="634"/>
      <c r="CQ35" s="635"/>
      <c r="CR35" s="636">
        <v>44360</v>
      </c>
      <c r="CS35" s="668"/>
      <c r="CT35" s="668"/>
      <c r="CU35" s="668"/>
      <c r="CV35" s="668"/>
      <c r="CW35" s="668"/>
      <c r="CX35" s="668"/>
      <c r="CY35" s="669"/>
      <c r="CZ35" s="641">
        <v>1</v>
      </c>
      <c r="DA35" s="666"/>
      <c r="DB35" s="666"/>
      <c r="DC35" s="670"/>
      <c r="DD35" s="645">
        <v>36133</v>
      </c>
      <c r="DE35" s="668"/>
      <c r="DF35" s="668"/>
      <c r="DG35" s="668"/>
      <c r="DH35" s="668"/>
      <c r="DI35" s="668"/>
      <c r="DJ35" s="668"/>
      <c r="DK35" s="669"/>
      <c r="DL35" s="645">
        <v>32754</v>
      </c>
      <c r="DM35" s="668"/>
      <c r="DN35" s="668"/>
      <c r="DO35" s="668"/>
      <c r="DP35" s="668"/>
      <c r="DQ35" s="668"/>
      <c r="DR35" s="668"/>
      <c r="DS35" s="668"/>
      <c r="DT35" s="668"/>
      <c r="DU35" s="668"/>
      <c r="DV35" s="669"/>
      <c r="DW35" s="641">
        <v>1.1000000000000001</v>
      </c>
      <c r="DX35" s="666"/>
      <c r="DY35" s="666"/>
      <c r="DZ35" s="666"/>
      <c r="EA35" s="666"/>
      <c r="EB35" s="666"/>
      <c r="EC35" s="667"/>
    </row>
    <row r="36" spans="2:133" ht="11.25" customHeight="1" x14ac:dyDescent="0.15">
      <c r="B36" s="633" t="s">
        <v>327</v>
      </c>
      <c r="C36" s="634"/>
      <c r="D36" s="634"/>
      <c r="E36" s="634"/>
      <c r="F36" s="634"/>
      <c r="G36" s="634"/>
      <c r="H36" s="634"/>
      <c r="I36" s="634"/>
      <c r="J36" s="634"/>
      <c r="K36" s="634"/>
      <c r="L36" s="634"/>
      <c r="M36" s="634"/>
      <c r="N36" s="634"/>
      <c r="O36" s="634"/>
      <c r="P36" s="634"/>
      <c r="Q36" s="635"/>
      <c r="R36" s="636">
        <v>278014</v>
      </c>
      <c r="S36" s="637"/>
      <c r="T36" s="637"/>
      <c r="U36" s="637"/>
      <c r="V36" s="637"/>
      <c r="W36" s="637"/>
      <c r="X36" s="637"/>
      <c r="Y36" s="638"/>
      <c r="Z36" s="639">
        <v>5.9</v>
      </c>
      <c r="AA36" s="639"/>
      <c r="AB36" s="639"/>
      <c r="AC36" s="639"/>
      <c r="AD36" s="640" t="s">
        <v>130</v>
      </c>
      <c r="AE36" s="640"/>
      <c r="AF36" s="640"/>
      <c r="AG36" s="640"/>
      <c r="AH36" s="640"/>
      <c r="AI36" s="640"/>
      <c r="AJ36" s="640"/>
      <c r="AK36" s="640"/>
      <c r="AL36" s="641" t="s">
        <v>130</v>
      </c>
      <c r="AM36" s="642"/>
      <c r="AN36" s="642"/>
      <c r="AO36" s="643"/>
      <c r="AP36" s="216"/>
      <c r="AQ36" s="702" t="s">
        <v>328</v>
      </c>
      <c r="AR36" s="703"/>
      <c r="AS36" s="703"/>
      <c r="AT36" s="703"/>
      <c r="AU36" s="703"/>
      <c r="AV36" s="703"/>
      <c r="AW36" s="703"/>
      <c r="AX36" s="703"/>
      <c r="AY36" s="704"/>
      <c r="AZ36" s="625">
        <v>311484</v>
      </c>
      <c r="BA36" s="626"/>
      <c r="BB36" s="626"/>
      <c r="BC36" s="626"/>
      <c r="BD36" s="626"/>
      <c r="BE36" s="626"/>
      <c r="BF36" s="698"/>
      <c r="BG36" s="622" t="s">
        <v>329</v>
      </c>
      <c r="BH36" s="623"/>
      <c r="BI36" s="623"/>
      <c r="BJ36" s="623"/>
      <c r="BK36" s="623"/>
      <c r="BL36" s="623"/>
      <c r="BM36" s="623"/>
      <c r="BN36" s="623"/>
      <c r="BO36" s="623"/>
      <c r="BP36" s="623"/>
      <c r="BQ36" s="623"/>
      <c r="BR36" s="623"/>
      <c r="BS36" s="623"/>
      <c r="BT36" s="623"/>
      <c r="BU36" s="624"/>
      <c r="BV36" s="625">
        <v>26318</v>
      </c>
      <c r="BW36" s="626"/>
      <c r="BX36" s="626"/>
      <c r="BY36" s="626"/>
      <c r="BZ36" s="626"/>
      <c r="CA36" s="626"/>
      <c r="CB36" s="698"/>
      <c r="CD36" s="633" t="s">
        <v>330</v>
      </c>
      <c r="CE36" s="634"/>
      <c r="CF36" s="634"/>
      <c r="CG36" s="634"/>
      <c r="CH36" s="634"/>
      <c r="CI36" s="634"/>
      <c r="CJ36" s="634"/>
      <c r="CK36" s="634"/>
      <c r="CL36" s="634"/>
      <c r="CM36" s="634"/>
      <c r="CN36" s="634"/>
      <c r="CO36" s="634"/>
      <c r="CP36" s="634"/>
      <c r="CQ36" s="635"/>
      <c r="CR36" s="636">
        <v>440891</v>
      </c>
      <c r="CS36" s="637"/>
      <c r="CT36" s="637"/>
      <c r="CU36" s="637"/>
      <c r="CV36" s="637"/>
      <c r="CW36" s="637"/>
      <c r="CX36" s="637"/>
      <c r="CY36" s="638"/>
      <c r="CZ36" s="641">
        <v>10</v>
      </c>
      <c r="DA36" s="666"/>
      <c r="DB36" s="666"/>
      <c r="DC36" s="670"/>
      <c r="DD36" s="645">
        <v>394794</v>
      </c>
      <c r="DE36" s="637"/>
      <c r="DF36" s="637"/>
      <c r="DG36" s="637"/>
      <c r="DH36" s="637"/>
      <c r="DI36" s="637"/>
      <c r="DJ36" s="637"/>
      <c r="DK36" s="638"/>
      <c r="DL36" s="645">
        <v>318256</v>
      </c>
      <c r="DM36" s="637"/>
      <c r="DN36" s="637"/>
      <c r="DO36" s="637"/>
      <c r="DP36" s="637"/>
      <c r="DQ36" s="637"/>
      <c r="DR36" s="637"/>
      <c r="DS36" s="637"/>
      <c r="DT36" s="637"/>
      <c r="DU36" s="637"/>
      <c r="DV36" s="638"/>
      <c r="DW36" s="641">
        <v>11</v>
      </c>
      <c r="DX36" s="666"/>
      <c r="DY36" s="666"/>
      <c r="DZ36" s="666"/>
      <c r="EA36" s="666"/>
      <c r="EB36" s="666"/>
      <c r="EC36" s="667"/>
    </row>
    <row r="37" spans="2:133" ht="11.25" customHeight="1" x14ac:dyDescent="0.15">
      <c r="B37" s="633" t="s">
        <v>331</v>
      </c>
      <c r="C37" s="634"/>
      <c r="D37" s="634"/>
      <c r="E37" s="634"/>
      <c r="F37" s="634"/>
      <c r="G37" s="634"/>
      <c r="H37" s="634"/>
      <c r="I37" s="634"/>
      <c r="J37" s="634"/>
      <c r="K37" s="634"/>
      <c r="L37" s="634"/>
      <c r="M37" s="634"/>
      <c r="N37" s="634"/>
      <c r="O37" s="634"/>
      <c r="P37" s="634"/>
      <c r="Q37" s="635"/>
      <c r="R37" s="636">
        <v>211857</v>
      </c>
      <c r="S37" s="637"/>
      <c r="T37" s="637"/>
      <c r="U37" s="637"/>
      <c r="V37" s="637"/>
      <c r="W37" s="637"/>
      <c r="X37" s="637"/>
      <c r="Y37" s="638"/>
      <c r="Z37" s="639">
        <v>4.5</v>
      </c>
      <c r="AA37" s="639"/>
      <c r="AB37" s="639"/>
      <c r="AC37" s="639"/>
      <c r="AD37" s="640">
        <v>4130</v>
      </c>
      <c r="AE37" s="640"/>
      <c r="AF37" s="640"/>
      <c r="AG37" s="640"/>
      <c r="AH37" s="640"/>
      <c r="AI37" s="640"/>
      <c r="AJ37" s="640"/>
      <c r="AK37" s="640"/>
      <c r="AL37" s="641">
        <v>0.1</v>
      </c>
      <c r="AM37" s="642"/>
      <c r="AN37" s="642"/>
      <c r="AO37" s="643"/>
      <c r="AQ37" s="699" t="s">
        <v>332</v>
      </c>
      <c r="AR37" s="700"/>
      <c r="AS37" s="700"/>
      <c r="AT37" s="700"/>
      <c r="AU37" s="700"/>
      <c r="AV37" s="700"/>
      <c r="AW37" s="700"/>
      <c r="AX37" s="700"/>
      <c r="AY37" s="701"/>
      <c r="AZ37" s="636">
        <v>80611</v>
      </c>
      <c r="BA37" s="637"/>
      <c r="BB37" s="637"/>
      <c r="BC37" s="637"/>
      <c r="BD37" s="668"/>
      <c r="BE37" s="668"/>
      <c r="BF37" s="691"/>
      <c r="BG37" s="633" t="s">
        <v>333</v>
      </c>
      <c r="BH37" s="634"/>
      <c r="BI37" s="634"/>
      <c r="BJ37" s="634"/>
      <c r="BK37" s="634"/>
      <c r="BL37" s="634"/>
      <c r="BM37" s="634"/>
      <c r="BN37" s="634"/>
      <c r="BO37" s="634"/>
      <c r="BP37" s="634"/>
      <c r="BQ37" s="634"/>
      <c r="BR37" s="634"/>
      <c r="BS37" s="634"/>
      <c r="BT37" s="634"/>
      <c r="BU37" s="635"/>
      <c r="BV37" s="636">
        <v>21839</v>
      </c>
      <c r="BW37" s="637"/>
      <c r="BX37" s="637"/>
      <c r="BY37" s="637"/>
      <c r="BZ37" s="637"/>
      <c r="CA37" s="637"/>
      <c r="CB37" s="646"/>
      <c r="CD37" s="633" t="s">
        <v>334</v>
      </c>
      <c r="CE37" s="634"/>
      <c r="CF37" s="634"/>
      <c r="CG37" s="634"/>
      <c r="CH37" s="634"/>
      <c r="CI37" s="634"/>
      <c r="CJ37" s="634"/>
      <c r="CK37" s="634"/>
      <c r="CL37" s="634"/>
      <c r="CM37" s="634"/>
      <c r="CN37" s="634"/>
      <c r="CO37" s="634"/>
      <c r="CP37" s="634"/>
      <c r="CQ37" s="635"/>
      <c r="CR37" s="636">
        <v>142505</v>
      </c>
      <c r="CS37" s="668"/>
      <c r="CT37" s="668"/>
      <c r="CU37" s="668"/>
      <c r="CV37" s="668"/>
      <c r="CW37" s="668"/>
      <c r="CX37" s="668"/>
      <c r="CY37" s="669"/>
      <c r="CZ37" s="641">
        <v>3.2</v>
      </c>
      <c r="DA37" s="666"/>
      <c r="DB37" s="666"/>
      <c r="DC37" s="670"/>
      <c r="DD37" s="645">
        <v>142505</v>
      </c>
      <c r="DE37" s="668"/>
      <c r="DF37" s="668"/>
      <c r="DG37" s="668"/>
      <c r="DH37" s="668"/>
      <c r="DI37" s="668"/>
      <c r="DJ37" s="668"/>
      <c r="DK37" s="669"/>
      <c r="DL37" s="645">
        <v>142431</v>
      </c>
      <c r="DM37" s="668"/>
      <c r="DN37" s="668"/>
      <c r="DO37" s="668"/>
      <c r="DP37" s="668"/>
      <c r="DQ37" s="668"/>
      <c r="DR37" s="668"/>
      <c r="DS37" s="668"/>
      <c r="DT37" s="668"/>
      <c r="DU37" s="668"/>
      <c r="DV37" s="669"/>
      <c r="DW37" s="641">
        <v>4.9000000000000004</v>
      </c>
      <c r="DX37" s="666"/>
      <c r="DY37" s="666"/>
      <c r="DZ37" s="666"/>
      <c r="EA37" s="666"/>
      <c r="EB37" s="666"/>
      <c r="EC37" s="667"/>
    </row>
    <row r="38" spans="2:133" ht="11.25" customHeight="1" x14ac:dyDescent="0.15">
      <c r="B38" s="633" t="s">
        <v>335</v>
      </c>
      <c r="C38" s="634"/>
      <c r="D38" s="634"/>
      <c r="E38" s="634"/>
      <c r="F38" s="634"/>
      <c r="G38" s="634"/>
      <c r="H38" s="634"/>
      <c r="I38" s="634"/>
      <c r="J38" s="634"/>
      <c r="K38" s="634"/>
      <c r="L38" s="634"/>
      <c r="M38" s="634"/>
      <c r="N38" s="634"/>
      <c r="O38" s="634"/>
      <c r="P38" s="634"/>
      <c r="Q38" s="635"/>
      <c r="R38" s="636">
        <v>102600</v>
      </c>
      <c r="S38" s="637"/>
      <c r="T38" s="637"/>
      <c r="U38" s="637"/>
      <c r="V38" s="637"/>
      <c r="W38" s="637"/>
      <c r="X38" s="637"/>
      <c r="Y38" s="638"/>
      <c r="Z38" s="639">
        <v>2.2000000000000002</v>
      </c>
      <c r="AA38" s="639"/>
      <c r="AB38" s="639"/>
      <c r="AC38" s="639"/>
      <c r="AD38" s="640" t="s">
        <v>176</v>
      </c>
      <c r="AE38" s="640"/>
      <c r="AF38" s="640"/>
      <c r="AG38" s="640"/>
      <c r="AH38" s="640"/>
      <c r="AI38" s="640"/>
      <c r="AJ38" s="640"/>
      <c r="AK38" s="640"/>
      <c r="AL38" s="641" t="s">
        <v>176</v>
      </c>
      <c r="AM38" s="642"/>
      <c r="AN38" s="642"/>
      <c r="AO38" s="643"/>
      <c r="AQ38" s="699" t="s">
        <v>336</v>
      </c>
      <c r="AR38" s="700"/>
      <c r="AS38" s="700"/>
      <c r="AT38" s="700"/>
      <c r="AU38" s="700"/>
      <c r="AV38" s="700"/>
      <c r="AW38" s="700"/>
      <c r="AX38" s="700"/>
      <c r="AY38" s="701"/>
      <c r="AZ38" s="636">
        <v>5052</v>
      </c>
      <c r="BA38" s="637"/>
      <c r="BB38" s="637"/>
      <c r="BC38" s="637"/>
      <c r="BD38" s="668"/>
      <c r="BE38" s="668"/>
      <c r="BF38" s="691"/>
      <c r="BG38" s="633" t="s">
        <v>337</v>
      </c>
      <c r="BH38" s="634"/>
      <c r="BI38" s="634"/>
      <c r="BJ38" s="634"/>
      <c r="BK38" s="634"/>
      <c r="BL38" s="634"/>
      <c r="BM38" s="634"/>
      <c r="BN38" s="634"/>
      <c r="BO38" s="634"/>
      <c r="BP38" s="634"/>
      <c r="BQ38" s="634"/>
      <c r="BR38" s="634"/>
      <c r="BS38" s="634"/>
      <c r="BT38" s="634"/>
      <c r="BU38" s="635"/>
      <c r="BV38" s="636">
        <v>677</v>
      </c>
      <c r="BW38" s="637"/>
      <c r="BX38" s="637"/>
      <c r="BY38" s="637"/>
      <c r="BZ38" s="637"/>
      <c r="CA38" s="637"/>
      <c r="CB38" s="646"/>
      <c r="CD38" s="633" t="s">
        <v>338</v>
      </c>
      <c r="CE38" s="634"/>
      <c r="CF38" s="634"/>
      <c r="CG38" s="634"/>
      <c r="CH38" s="634"/>
      <c r="CI38" s="634"/>
      <c r="CJ38" s="634"/>
      <c r="CK38" s="634"/>
      <c r="CL38" s="634"/>
      <c r="CM38" s="634"/>
      <c r="CN38" s="634"/>
      <c r="CO38" s="634"/>
      <c r="CP38" s="634"/>
      <c r="CQ38" s="635"/>
      <c r="CR38" s="636">
        <v>311484</v>
      </c>
      <c r="CS38" s="637"/>
      <c r="CT38" s="637"/>
      <c r="CU38" s="637"/>
      <c r="CV38" s="637"/>
      <c r="CW38" s="637"/>
      <c r="CX38" s="637"/>
      <c r="CY38" s="638"/>
      <c r="CZ38" s="641">
        <v>7.1</v>
      </c>
      <c r="DA38" s="666"/>
      <c r="DB38" s="666"/>
      <c r="DC38" s="670"/>
      <c r="DD38" s="645">
        <v>272450</v>
      </c>
      <c r="DE38" s="637"/>
      <c r="DF38" s="637"/>
      <c r="DG38" s="637"/>
      <c r="DH38" s="637"/>
      <c r="DI38" s="637"/>
      <c r="DJ38" s="637"/>
      <c r="DK38" s="638"/>
      <c r="DL38" s="645">
        <v>263418</v>
      </c>
      <c r="DM38" s="637"/>
      <c r="DN38" s="637"/>
      <c r="DO38" s="637"/>
      <c r="DP38" s="637"/>
      <c r="DQ38" s="637"/>
      <c r="DR38" s="637"/>
      <c r="DS38" s="637"/>
      <c r="DT38" s="637"/>
      <c r="DU38" s="637"/>
      <c r="DV38" s="638"/>
      <c r="DW38" s="641">
        <v>9.1</v>
      </c>
      <c r="DX38" s="666"/>
      <c r="DY38" s="666"/>
      <c r="DZ38" s="666"/>
      <c r="EA38" s="666"/>
      <c r="EB38" s="666"/>
      <c r="EC38" s="667"/>
    </row>
    <row r="39" spans="2:133" ht="11.25" customHeight="1" x14ac:dyDescent="0.15">
      <c r="B39" s="633" t="s">
        <v>339</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176</v>
      </c>
      <c r="AA39" s="639"/>
      <c r="AB39" s="639"/>
      <c r="AC39" s="639"/>
      <c r="AD39" s="640" t="s">
        <v>176</v>
      </c>
      <c r="AE39" s="640"/>
      <c r="AF39" s="640"/>
      <c r="AG39" s="640"/>
      <c r="AH39" s="640"/>
      <c r="AI39" s="640"/>
      <c r="AJ39" s="640"/>
      <c r="AK39" s="640"/>
      <c r="AL39" s="641" t="s">
        <v>176</v>
      </c>
      <c r="AM39" s="642"/>
      <c r="AN39" s="642"/>
      <c r="AO39" s="643"/>
      <c r="AQ39" s="699" t="s">
        <v>340</v>
      </c>
      <c r="AR39" s="700"/>
      <c r="AS39" s="700"/>
      <c r="AT39" s="700"/>
      <c r="AU39" s="700"/>
      <c r="AV39" s="700"/>
      <c r="AW39" s="700"/>
      <c r="AX39" s="700"/>
      <c r="AY39" s="701"/>
      <c r="AZ39" s="636" t="s">
        <v>176</v>
      </c>
      <c r="BA39" s="637"/>
      <c r="BB39" s="637"/>
      <c r="BC39" s="637"/>
      <c r="BD39" s="668"/>
      <c r="BE39" s="668"/>
      <c r="BF39" s="691"/>
      <c r="BG39" s="633" t="s">
        <v>341</v>
      </c>
      <c r="BH39" s="634"/>
      <c r="BI39" s="634"/>
      <c r="BJ39" s="634"/>
      <c r="BK39" s="634"/>
      <c r="BL39" s="634"/>
      <c r="BM39" s="634"/>
      <c r="BN39" s="634"/>
      <c r="BO39" s="634"/>
      <c r="BP39" s="634"/>
      <c r="BQ39" s="634"/>
      <c r="BR39" s="634"/>
      <c r="BS39" s="634"/>
      <c r="BT39" s="634"/>
      <c r="BU39" s="635"/>
      <c r="BV39" s="636">
        <v>1030</v>
      </c>
      <c r="BW39" s="637"/>
      <c r="BX39" s="637"/>
      <c r="BY39" s="637"/>
      <c r="BZ39" s="637"/>
      <c r="CA39" s="637"/>
      <c r="CB39" s="646"/>
      <c r="CD39" s="633" t="s">
        <v>342</v>
      </c>
      <c r="CE39" s="634"/>
      <c r="CF39" s="634"/>
      <c r="CG39" s="634"/>
      <c r="CH39" s="634"/>
      <c r="CI39" s="634"/>
      <c r="CJ39" s="634"/>
      <c r="CK39" s="634"/>
      <c r="CL39" s="634"/>
      <c r="CM39" s="634"/>
      <c r="CN39" s="634"/>
      <c r="CO39" s="634"/>
      <c r="CP39" s="634"/>
      <c r="CQ39" s="635"/>
      <c r="CR39" s="636">
        <v>606604</v>
      </c>
      <c r="CS39" s="668"/>
      <c r="CT39" s="668"/>
      <c r="CU39" s="668"/>
      <c r="CV39" s="668"/>
      <c r="CW39" s="668"/>
      <c r="CX39" s="668"/>
      <c r="CY39" s="669"/>
      <c r="CZ39" s="641">
        <v>13.7</v>
      </c>
      <c r="DA39" s="666"/>
      <c r="DB39" s="666"/>
      <c r="DC39" s="670"/>
      <c r="DD39" s="645">
        <v>606532</v>
      </c>
      <c r="DE39" s="668"/>
      <c r="DF39" s="668"/>
      <c r="DG39" s="668"/>
      <c r="DH39" s="668"/>
      <c r="DI39" s="668"/>
      <c r="DJ39" s="668"/>
      <c r="DK39" s="669"/>
      <c r="DL39" s="645" t="s">
        <v>176</v>
      </c>
      <c r="DM39" s="668"/>
      <c r="DN39" s="668"/>
      <c r="DO39" s="668"/>
      <c r="DP39" s="668"/>
      <c r="DQ39" s="668"/>
      <c r="DR39" s="668"/>
      <c r="DS39" s="668"/>
      <c r="DT39" s="668"/>
      <c r="DU39" s="668"/>
      <c r="DV39" s="669"/>
      <c r="DW39" s="641" t="s">
        <v>130</v>
      </c>
      <c r="DX39" s="666"/>
      <c r="DY39" s="666"/>
      <c r="DZ39" s="666"/>
      <c r="EA39" s="666"/>
      <c r="EB39" s="666"/>
      <c r="EC39" s="667"/>
    </row>
    <row r="40" spans="2:133" ht="11.25" customHeight="1" x14ac:dyDescent="0.15">
      <c r="B40" s="633" t="s">
        <v>343</v>
      </c>
      <c r="C40" s="634"/>
      <c r="D40" s="634"/>
      <c r="E40" s="634"/>
      <c r="F40" s="634"/>
      <c r="G40" s="634"/>
      <c r="H40" s="634"/>
      <c r="I40" s="634"/>
      <c r="J40" s="634"/>
      <c r="K40" s="634"/>
      <c r="L40" s="634"/>
      <c r="M40" s="634"/>
      <c r="N40" s="634"/>
      <c r="O40" s="634"/>
      <c r="P40" s="634"/>
      <c r="Q40" s="635"/>
      <c r="R40" s="636">
        <v>64400</v>
      </c>
      <c r="S40" s="637"/>
      <c r="T40" s="637"/>
      <c r="U40" s="637"/>
      <c r="V40" s="637"/>
      <c r="W40" s="637"/>
      <c r="X40" s="637"/>
      <c r="Y40" s="638"/>
      <c r="Z40" s="639">
        <v>1.4</v>
      </c>
      <c r="AA40" s="639"/>
      <c r="AB40" s="639"/>
      <c r="AC40" s="639"/>
      <c r="AD40" s="640" t="s">
        <v>176</v>
      </c>
      <c r="AE40" s="640"/>
      <c r="AF40" s="640"/>
      <c r="AG40" s="640"/>
      <c r="AH40" s="640"/>
      <c r="AI40" s="640"/>
      <c r="AJ40" s="640"/>
      <c r="AK40" s="640"/>
      <c r="AL40" s="641" t="s">
        <v>130</v>
      </c>
      <c r="AM40" s="642"/>
      <c r="AN40" s="642"/>
      <c r="AO40" s="643"/>
      <c r="AQ40" s="699" t="s">
        <v>344</v>
      </c>
      <c r="AR40" s="700"/>
      <c r="AS40" s="700"/>
      <c r="AT40" s="700"/>
      <c r="AU40" s="700"/>
      <c r="AV40" s="700"/>
      <c r="AW40" s="700"/>
      <c r="AX40" s="700"/>
      <c r="AY40" s="701"/>
      <c r="AZ40" s="636" t="s">
        <v>130</v>
      </c>
      <c r="BA40" s="637"/>
      <c r="BB40" s="637"/>
      <c r="BC40" s="637"/>
      <c r="BD40" s="668"/>
      <c r="BE40" s="668"/>
      <c r="BF40" s="691"/>
      <c r="BG40" s="684" t="s">
        <v>345</v>
      </c>
      <c r="BH40" s="685"/>
      <c r="BI40" s="685"/>
      <c r="BJ40" s="685"/>
      <c r="BK40" s="685"/>
      <c r="BL40" s="217"/>
      <c r="BM40" s="634" t="s">
        <v>346</v>
      </c>
      <c r="BN40" s="634"/>
      <c r="BO40" s="634"/>
      <c r="BP40" s="634"/>
      <c r="BQ40" s="634"/>
      <c r="BR40" s="634"/>
      <c r="BS40" s="634"/>
      <c r="BT40" s="634"/>
      <c r="BU40" s="635"/>
      <c r="BV40" s="636">
        <v>96</v>
      </c>
      <c r="BW40" s="637"/>
      <c r="BX40" s="637"/>
      <c r="BY40" s="637"/>
      <c r="BZ40" s="637"/>
      <c r="CA40" s="637"/>
      <c r="CB40" s="646"/>
      <c r="CD40" s="633" t="s">
        <v>347</v>
      </c>
      <c r="CE40" s="634"/>
      <c r="CF40" s="634"/>
      <c r="CG40" s="634"/>
      <c r="CH40" s="634"/>
      <c r="CI40" s="634"/>
      <c r="CJ40" s="634"/>
      <c r="CK40" s="634"/>
      <c r="CL40" s="634"/>
      <c r="CM40" s="634"/>
      <c r="CN40" s="634"/>
      <c r="CO40" s="634"/>
      <c r="CP40" s="634"/>
      <c r="CQ40" s="635"/>
      <c r="CR40" s="636">
        <v>183500</v>
      </c>
      <c r="CS40" s="637"/>
      <c r="CT40" s="637"/>
      <c r="CU40" s="637"/>
      <c r="CV40" s="637"/>
      <c r="CW40" s="637"/>
      <c r="CX40" s="637"/>
      <c r="CY40" s="638"/>
      <c r="CZ40" s="641">
        <v>4.2</v>
      </c>
      <c r="DA40" s="666"/>
      <c r="DB40" s="666"/>
      <c r="DC40" s="670"/>
      <c r="DD40" s="645" t="s">
        <v>130</v>
      </c>
      <c r="DE40" s="637"/>
      <c r="DF40" s="637"/>
      <c r="DG40" s="637"/>
      <c r="DH40" s="637"/>
      <c r="DI40" s="637"/>
      <c r="DJ40" s="637"/>
      <c r="DK40" s="638"/>
      <c r="DL40" s="645" t="s">
        <v>176</v>
      </c>
      <c r="DM40" s="637"/>
      <c r="DN40" s="637"/>
      <c r="DO40" s="637"/>
      <c r="DP40" s="637"/>
      <c r="DQ40" s="637"/>
      <c r="DR40" s="637"/>
      <c r="DS40" s="637"/>
      <c r="DT40" s="637"/>
      <c r="DU40" s="637"/>
      <c r="DV40" s="638"/>
      <c r="DW40" s="641" t="s">
        <v>176</v>
      </c>
      <c r="DX40" s="666"/>
      <c r="DY40" s="666"/>
      <c r="DZ40" s="666"/>
      <c r="EA40" s="666"/>
      <c r="EB40" s="666"/>
      <c r="EC40" s="667"/>
    </row>
    <row r="41" spans="2:133" ht="11.25" customHeight="1" x14ac:dyDescent="0.15">
      <c r="B41" s="657" t="s">
        <v>348</v>
      </c>
      <c r="C41" s="658"/>
      <c r="D41" s="658"/>
      <c r="E41" s="658"/>
      <c r="F41" s="658"/>
      <c r="G41" s="658"/>
      <c r="H41" s="658"/>
      <c r="I41" s="658"/>
      <c r="J41" s="658"/>
      <c r="K41" s="658"/>
      <c r="L41" s="658"/>
      <c r="M41" s="658"/>
      <c r="N41" s="658"/>
      <c r="O41" s="658"/>
      <c r="P41" s="658"/>
      <c r="Q41" s="659"/>
      <c r="R41" s="708">
        <v>4686240</v>
      </c>
      <c r="S41" s="709"/>
      <c r="T41" s="709"/>
      <c r="U41" s="709"/>
      <c r="V41" s="709"/>
      <c r="W41" s="709"/>
      <c r="X41" s="709"/>
      <c r="Y41" s="713"/>
      <c r="Z41" s="714">
        <v>100</v>
      </c>
      <c r="AA41" s="714"/>
      <c r="AB41" s="714"/>
      <c r="AC41" s="714"/>
      <c r="AD41" s="715">
        <v>2820141</v>
      </c>
      <c r="AE41" s="715"/>
      <c r="AF41" s="715"/>
      <c r="AG41" s="715"/>
      <c r="AH41" s="715"/>
      <c r="AI41" s="715"/>
      <c r="AJ41" s="715"/>
      <c r="AK41" s="715"/>
      <c r="AL41" s="716">
        <v>100</v>
      </c>
      <c r="AM41" s="696"/>
      <c r="AN41" s="696"/>
      <c r="AO41" s="717"/>
      <c r="AQ41" s="699" t="s">
        <v>349</v>
      </c>
      <c r="AR41" s="700"/>
      <c r="AS41" s="700"/>
      <c r="AT41" s="700"/>
      <c r="AU41" s="700"/>
      <c r="AV41" s="700"/>
      <c r="AW41" s="700"/>
      <c r="AX41" s="700"/>
      <c r="AY41" s="701"/>
      <c r="AZ41" s="636">
        <v>38499</v>
      </c>
      <c r="BA41" s="637"/>
      <c r="BB41" s="637"/>
      <c r="BC41" s="637"/>
      <c r="BD41" s="668"/>
      <c r="BE41" s="668"/>
      <c r="BF41" s="691"/>
      <c r="BG41" s="684"/>
      <c r="BH41" s="685"/>
      <c r="BI41" s="685"/>
      <c r="BJ41" s="685"/>
      <c r="BK41" s="685"/>
      <c r="BL41" s="217"/>
      <c r="BM41" s="634" t="s">
        <v>350</v>
      </c>
      <c r="BN41" s="634"/>
      <c r="BO41" s="634"/>
      <c r="BP41" s="634"/>
      <c r="BQ41" s="634"/>
      <c r="BR41" s="634"/>
      <c r="BS41" s="634"/>
      <c r="BT41" s="634"/>
      <c r="BU41" s="635"/>
      <c r="BV41" s="636" t="s">
        <v>351</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130</v>
      </c>
      <c r="CS41" s="668"/>
      <c r="CT41" s="668"/>
      <c r="CU41" s="668"/>
      <c r="CV41" s="668"/>
      <c r="CW41" s="668"/>
      <c r="CX41" s="668"/>
      <c r="CY41" s="669"/>
      <c r="CZ41" s="641" t="s">
        <v>351</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353</v>
      </c>
      <c r="AR42" s="706"/>
      <c r="AS42" s="706"/>
      <c r="AT42" s="706"/>
      <c r="AU42" s="706"/>
      <c r="AV42" s="706"/>
      <c r="AW42" s="706"/>
      <c r="AX42" s="706"/>
      <c r="AY42" s="707"/>
      <c r="AZ42" s="708">
        <v>187322</v>
      </c>
      <c r="BA42" s="709"/>
      <c r="BB42" s="709"/>
      <c r="BC42" s="709"/>
      <c r="BD42" s="695"/>
      <c r="BE42" s="695"/>
      <c r="BF42" s="697"/>
      <c r="BG42" s="686"/>
      <c r="BH42" s="687"/>
      <c r="BI42" s="687"/>
      <c r="BJ42" s="687"/>
      <c r="BK42" s="687"/>
      <c r="BL42" s="218"/>
      <c r="BM42" s="658" t="s">
        <v>354</v>
      </c>
      <c r="BN42" s="658"/>
      <c r="BO42" s="658"/>
      <c r="BP42" s="658"/>
      <c r="BQ42" s="658"/>
      <c r="BR42" s="658"/>
      <c r="BS42" s="658"/>
      <c r="BT42" s="658"/>
      <c r="BU42" s="659"/>
      <c r="BV42" s="708">
        <v>447</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262012</v>
      </c>
      <c r="CS42" s="668"/>
      <c r="CT42" s="668"/>
      <c r="CU42" s="668"/>
      <c r="CV42" s="668"/>
      <c r="CW42" s="668"/>
      <c r="CX42" s="668"/>
      <c r="CY42" s="669"/>
      <c r="CZ42" s="641">
        <v>5.9</v>
      </c>
      <c r="DA42" s="666"/>
      <c r="DB42" s="666"/>
      <c r="DC42" s="670"/>
      <c r="DD42" s="645">
        <v>221568</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356</v>
      </c>
      <c r="CD43" s="633" t="s">
        <v>357</v>
      </c>
      <c r="CE43" s="634"/>
      <c r="CF43" s="634"/>
      <c r="CG43" s="634"/>
      <c r="CH43" s="634"/>
      <c r="CI43" s="634"/>
      <c r="CJ43" s="634"/>
      <c r="CK43" s="634"/>
      <c r="CL43" s="634"/>
      <c r="CM43" s="634"/>
      <c r="CN43" s="634"/>
      <c r="CO43" s="634"/>
      <c r="CP43" s="634"/>
      <c r="CQ43" s="635"/>
      <c r="CR43" s="636">
        <v>29929</v>
      </c>
      <c r="CS43" s="668"/>
      <c r="CT43" s="668"/>
      <c r="CU43" s="668"/>
      <c r="CV43" s="668"/>
      <c r="CW43" s="668"/>
      <c r="CX43" s="668"/>
      <c r="CY43" s="669"/>
      <c r="CZ43" s="641">
        <v>0.7</v>
      </c>
      <c r="DA43" s="666"/>
      <c r="DB43" s="666"/>
      <c r="DC43" s="670"/>
      <c r="DD43" s="645">
        <v>29929</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304</v>
      </c>
      <c r="CE44" s="673"/>
      <c r="CF44" s="633" t="s">
        <v>359</v>
      </c>
      <c r="CG44" s="634"/>
      <c r="CH44" s="634"/>
      <c r="CI44" s="634"/>
      <c r="CJ44" s="634"/>
      <c r="CK44" s="634"/>
      <c r="CL44" s="634"/>
      <c r="CM44" s="634"/>
      <c r="CN44" s="634"/>
      <c r="CO44" s="634"/>
      <c r="CP44" s="634"/>
      <c r="CQ44" s="635"/>
      <c r="CR44" s="636">
        <v>262012</v>
      </c>
      <c r="CS44" s="637"/>
      <c r="CT44" s="637"/>
      <c r="CU44" s="637"/>
      <c r="CV44" s="637"/>
      <c r="CW44" s="637"/>
      <c r="CX44" s="637"/>
      <c r="CY44" s="638"/>
      <c r="CZ44" s="641">
        <v>5.9</v>
      </c>
      <c r="DA44" s="642"/>
      <c r="DB44" s="642"/>
      <c r="DC44" s="648"/>
      <c r="DD44" s="645">
        <v>221568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t="s">
        <v>130</v>
      </c>
      <c r="CS45" s="668"/>
      <c r="CT45" s="668"/>
      <c r="CU45" s="668"/>
      <c r="CV45" s="668"/>
      <c r="CW45" s="668"/>
      <c r="CX45" s="668"/>
      <c r="CY45" s="669"/>
      <c r="CZ45" s="641" t="s">
        <v>351</v>
      </c>
      <c r="DA45" s="666"/>
      <c r="DB45" s="666"/>
      <c r="DC45" s="670"/>
      <c r="DD45" s="645" t="s">
        <v>130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362</v>
      </c>
      <c r="CG46" s="634"/>
      <c r="CH46" s="634"/>
      <c r="CI46" s="634"/>
      <c r="CJ46" s="634"/>
      <c r="CK46" s="634"/>
      <c r="CL46" s="634"/>
      <c r="CM46" s="634"/>
      <c r="CN46" s="634"/>
      <c r="CO46" s="634"/>
      <c r="CP46" s="634"/>
      <c r="CQ46" s="635"/>
      <c r="CR46" s="636">
        <v>260447</v>
      </c>
      <c r="CS46" s="637"/>
      <c r="CT46" s="637"/>
      <c r="CU46" s="637"/>
      <c r="CV46" s="637"/>
      <c r="CW46" s="637"/>
      <c r="CX46" s="637"/>
      <c r="CY46" s="638"/>
      <c r="CZ46" s="641">
        <v>5.9</v>
      </c>
      <c r="DA46" s="642"/>
      <c r="DB46" s="642"/>
      <c r="DC46" s="648"/>
      <c r="DD46" s="645">
        <v>220003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363</v>
      </c>
      <c r="CG47" s="634"/>
      <c r="CH47" s="634"/>
      <c r="CI47" s="634"/>
      <c r="CJ47" s="634"/>
      <c r="CK47" s="634"/>
      <c r="CL47" s="634"/>
      <c r="CM47" s="634"/>
      <c r="CN47" s="634"/>
      <c r="CO47" s="634"/>
      <c r="CP47" s="634"/>
      <c r="CQ47" s="635"/>
      <c r="CR47" s="636" t="s">
        <v>130</v>
      </c>
      <c r="CS47" s="668"/>
      <c r="CT47" s="668"/>
      <c r="CU47" s="668"/>
      <c r="CV47" s="668"/>
      <c r="CW47" s="668"/>
      <c r="CX47" s="668"/>
      <c r="CY47" s="669"/>
      <c r="CZ47" s="641" t="s">
        <v>130</v>
      </c>
      <c r="DA47" s="666"/>
      <c r="DB47" s="666"/>
      <c r="DC47" s="670"/>
      <c r="DD47" s="645" t="s">
        <v>351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364</v>
      </c>
      <c r="CG48" s="634"/>
      <c r="CH48" s="634"/>
      <c r="CI48" s="634"/>
      <c r="CJ48" s="634"/>
      <c r="CK48" s="634"/>
      <c r="CL48" s="634"/>
      <c r="CM48" s="634"/>
      <c r="CN48" s="634"/>
      <c r="CO48" s="634"/>
      <c r="CP48" s="634"/>
      <c r="CQ48" s="635"/>
      <c r="CR48" s="636" t="s">
        <v>130</v>
      </c>
      <c r="CS48" s="637"/>
      <c r="CT48" s="637"/>
      <c r="CU48" s="637"/>
      <c r="CV48" s="637"/>
      <c r="CW48" s="637"/>
      <c r="CX48" s="637"/>
      <c r="CY48" s="638"/>
      <c r="CZ48" s="641" t="s">
        <v>351</v>
      </c>
      <c r="DA48" s="642"/>
      <c r="DB48" s="642"/>
      <c r="DC48" s="648"/>
      <c r="DD48" s="645" t="s">
        <v>351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365</v>
      </c>
      <c r="CE49" s="658"/>
      <c r="CF49" s="658"/>
      <c r="CG49" s="658"/>
      <c r="CH49" s="658"/>
      <c r="CI49" s="658"/>
      <c r="CJ49" s="658"/>
      <c r="CK49" s="658"/>
      <c r="CL49" s="658"/>
      <c r="CM49" s="658"/>
      <c r="CN49" s="658"/>
      <c r="CO49" s="658"/>
      <c r="CP49" s="658"/>
      <c r="CQ49" s="659"/>
      <c r="CR49" s="708">
        <v>4415173</v>
      </c>
      <c r="CS49" s="695"/>
      <c r="CT49" s="695"/>
      <c r="CU49" s="695"/>
      <c r="CV49" s="695"/>
      <c r="CW49" s="695"/>
      <c r="CX49" s="695"/>
      <c r="CY49" s="724"/>
      <c r="CZ49" s="716">
        <v>100</v>
      </c>
      <c r="DA49" s="725"/>
      <c r="DB49" s="725"/>
      <c r="DC49" s="726"/>
      <c r="DD49" s="727">
        <v>3522835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WOpTiSM+kSvfawASNhBoOQxMKcISK7riqPocf/H9Eo2AxQWMpIWoWncA6y6XqDi1+OocU4leQ99gJ9OhO+sw7g==" saltValue="usni+AxQbKogrLR7atOR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388</v>
      </c>
      <c r="C7" s="763"/>
      <c r="D7" s="763"/>
      <c r="E7" s="763"/>
      <c r="F7" s="763"/>
      <c r="G7" s="763"/>
      <c r="H7" s="763"/>
      <c r="I7" s="763"/>
      <c r="J7" s="763"/>
      <c r="K7" s="763"/>
      <c r="L7" s="763"/>
      <c r="M7" s="763"/>
      <c r="N7" s="763"/>
      <c r="O7" s="763"/>
      <c r="P7" s="764"/>
      <c r="Q7" s="765">
        <v>4686</v>
      </c>
      <c r="R7" s="766"/>
      <c r="S7" s="766"/>
      <c r="T7" s="766"/>
      <c r="U7" s="766"/>
      <c r="V7" s="766">
        <v>4415</v>
      </c>
      <c r="W7" s="766"/>
      <c r="X7" s="766"/>
      <c r="Y7" s="766"/>
      <c r="Z7" s="766"/>
      <c r="AA7" s="766">
        <v>271</v>
      </c>
      <c r="AB7" s="766"/>
      <c r="AC7" s="766"/>
      <c r="AD7" s="766"/>
      <c r="AE7" s="767"/>
      <c r="AF7" s="768">
        <v>269</v>
      </c>
      <c r="AG7" s="769"/>
      <c r="AH7" s="769"/>
      <c r="AI7" s="769"/>
      <c r="AJ7" s="770"/>
      <c r="AK7" s="771">
        <v>59</v>
      </c>
      <c r="AL7" s="772"/>
      <c r="AM7" s="772"/>
      <c r="AN7" s="772"/>
      <c r="AO7" s="772"/>
      <c r="AP7" s="772">
        <v>5073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t="s">
        <v>602</v>
      </c>
      <c r="BS7" s="759" t="s">
        <v>581</v>
      </c>
      <c r="BT7" s="760"/>
      <c r="BU7" s="760"/>
      <c r="BV7" s="760"/>
      <c r="BW7" s="760"/>
      <c r="BX7" s="760"/>
      <c r="BY7" s="760"/>
      <c r="BZ7" s="760"/>
      <c r="CA7" s="760"/>
      <c r="CB7" s="760"/>
      <c r="CC7" s="760"/>
      <c r="CD7" s="760"/>
      <c r="CE7" s="760"/>
      <c r="CF7" s="760"/>
      <c r="CG7" s="775"/>
      <c r="CH7" s="756">
        <v>-1</v>
      </c>
      <c r="CI7" s="757"/>
      <c r="CJ7" s="757"/>
      <c r="CK7" s="757"/>
      <c r="CL7" s="758"/>
      <c r="CM7" s="756">
        <v>60</v>
      </c>
      <c r="CN7" s="757"/>
      <c r="CO7" s="757"/>
      <c r="CP7" s="757"/>
      <c r="CQ7" s="758"/>
      <c r="CR7" s="756">
        <v>5</v>
      </c>
      <c r="CS7" s="757"/>
      <c r="CT7" s="757"/>
      <c r="CU7" s="757"/>
      <c r="CV7" s="758"/>
      <c r="CW7" s="756" t="s">
        <v>580</v>
      </c>
      <c r="CX7" s="757"/>
      <c r="CY7" s="757"/>
      <c r="CZ7" s="757"/>
      <c r="DA7" s="758"/>
      <c r="DB7" s="756" t="s">
        <v>580</v>
      </c>
      <c r="DC7" s="757"/>
      <c r="DD7" s="757"/>
      <c r="DE7" s="757"/>
      <c r="DF7" s="758"/>
      <c r="DG7" s="756">
        <v>165</v>
      </c>
      <c r="DH7" s="757"/>
      <c r="DI7" s="757"/>
      <c r="DJ7" s="757"/>
      <c r="DK7" s="758"/>
      <c r="DL7" s="756" t="s">
        <v>580</v>
      </c>
      <c r="DM7" s="757"/>
      <c r="DN7" s="757"/>
      <c r="DO7" s="757"/>
      <c r="DP7" s="758"/>
      <c r="DQ7" s="756">
        <v>148</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582</v>
      </c>
      <c r="BT8" s="787"/>
      <c r="BU8" s="787"/>
      <c r="BV8" s="787"/>
      <c r="BW8" s="787"/>
      <c r="BX8" s="787"/>
      <c r="BY8" s="787"/>
      <c r="BZ8" s="787"/>
      <c r="CA8" s="787"/>
      <c r="CB8" s="787"/>
      <c r="CC8" s="787"/>
      <c r="CD8" s="787"/>
      <c r="CE8" s="787"/>
      <c r="CF8" s="787"/>
      <c r="CG8" s="788"/>
      <c r="CH8" s="789">
        <v>0</v>
      </c>
      <c r="CI8" s="790"/>
      <c r="CJ8" s="790"/>
      <c r="CK8" s="790"/>
      <c r="CL8" s="791"/>
      <c r="CM8" s="789">
        <v>583</v>
      </c>
      <c r="CN8" s="790"/>
      <c r="CO8" s="790"/>
      <c r="CP8" s="790"/>
      <c r="CQ8" s="791"/>
      <c r="CR8" s="789">
        <v>10</v>
      </c>
      <c r="CS8" s="790"/>
      <c r="CT8" s="790"/>
      <c r="CU8" s="790"/>
      <c r="CV8" s="791"/>
      <c r="CW8" s="789">
        <v>30</v>
      </c>
      <c r="CX8" s="790"/>
      <c r="CY8" s="790"/>
      <c r="CZ8" s="790"/>
      <c r="DA8" s="791"/>
      <c r="DB8" s="789" t="s">
        <v>580</v>
      </c>
      <c r="DC8" s="790"/>
      <c r="DD8" s="790"/>
      <c r="DE8" s="790"/>
      <c r="DF8" s="791"/>
      <c r="DG8" s="789" t="s">
        <v>580</v>
      </c>
      <c r="DH8" s="790"/>
      <c r="DI8" s="790"/>
      <c r="DJ8" s="790"/>
      <c r="DK8" s="791"/>
      <c r="DL8" s="789" t="s">
        <v>580</v>
      </c>
      <c r="DM8" s="790"/>
      <c r="DN8" s="790"/>
      <c r="DO8" s="790"/>
      <c r="DP8" s="791"/>
      <c r="DQ8" s="789" t="s">
        <v>580</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390</v>
      </c>
      <c r="B23" s="802" t="s">
        <v>391</v>
      </c>
      <c r="C23" s="803"/>
      <c r="D23" s="803"/>
      <c r="E23" s="803"/>
      <c r="F23" s="803"/>
      <c r="G23" s="803"/>
      <c r="H23" s="803"/>
      <c r="I23" s="803"/>
      <c r="J23" s="803"/>
      <c r="K23" s="803"/>
      <c r="L23" s="803"/>
      <c r="M23" s="803"/>
      <c r="N23" s="803"/>
      <c r="O23" s="803"/>
      <c r="P23" s="804"/>
      <c r="Q23" s="805">
        <v>4686</v>
      </c>
      <c r="R23" s="806"/>
      <c r="S23" s="806"/>
      <c r="T23" s="806"/>
      <c r="U23" s="806"/>
      <c r="V23" s="806">
        <v>4415</v>
      </c>
      <c r="W23" s="806"/>
      <c r="X23" s="806"/>
      <c r="Y23" s="806"/>
      <c r="Z23" s="806"/>
      <c r="AA23" s="806">
        <v>271</v>
      </c>
      <c r="AB23" s="806"/>
      <c r="AC23" s="806"/>
      <c r="AD23" s="806"/>
      <c r="AE23" s="807"/>
      <c r="AF23" s="808">
        <v>269</v>
      </c>
      <c r="AG23" s="806"/>
      <c r="AH23" s="806"/>
      <c r="AI23" s="806"/>
      <c r="AJ23" s="809"/>
      <c r="AK23" s="810"/>
      <c r="AL23" s="811"/>
      <c r="AM23" s="811"/>
      <c r="AN23" s="811"/>
      <c r="AO23" s="811"/>
      <c r="AP23" s="806">
        <v>5073</v>
      </c>
      <c r="AQ23" s="806"/>
      <c r="AR23" s="806"/>
      <c r="AS23" s="806"/>
      <c r="AT23" s="806"/>
      <c r="AU23" s="822"/>
      <c r="AV23" s="822"/>
      <c r="AW23" s="822"/>
      <c r="AX23" s="822"/>
      <c r="AY23" s="823"/>
      <c r="AZ23" s="824" t="s">
        <v>130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392</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393</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371</v>
      </c>
      <c r="B26" s="741"/>
      <c r="C26" s="741"/>
      <c r="D26" s="741"/>
      <c r="E26" s="741"/>
      <c r="F26" s="741"/>
      <c r="G26" s="741"/>
      <c r="H26" s="741"/>
      <c r="I26" s="741"/>
      <c r="J26" s="741"/>
      <c r="K26" s="741"/>
      <c r="L26" s="741"/>
      <c r="M26" s="741"/>
      <c r="N26" s="741"/>
      <c r="O26" s="741"/>
      <c r="P26" s="742"/>
      <c r="Q26" s="746" t="s">
        <v>394</v>
      </c>
      <c r="R26" s="747"/>
      <c r="S26" s="747"/>
      <c r="T26" s="747"/>
      <c r="U26" s="748"/>
      <c r="V26" s="746" t="s">
        <v>395</v>
      </c>
      <c r="W26" s="747"/>
      <c r="X26" s="747"/>
      <c r="Y26" s="747"/>
      <c r="Z26" s="748"/>
      <c r="AA26" s="746" t="s">
        <v>396</v>
      </c>
      <c r="AB26" s="747"/>
      <c r="AC26" s="747"/>
      <c r="AD26" s="747"/>
      <c r="AE26" s="747"/>
      <c r="AF26" s="827" t="s">
        <v>397</v>
      </c>
      <c r="AG26" s="828"/>
      <c r="AH26" s="828"/>
      <c r="AI26" s="828"/>
      <c r="AJ26" s="829"/>
      <c r="AK26" s="747" t="s">
        <v>398</v>
      </c>
      <c r="AL26" s="747"/>
      <c r="AM26" s="747"/>
      <c r="AN26" s="747"/>
      <c r="AO26" s="748"/>
      <c r="AP26" s="746" t="s">
        <v>399</v>
      </c>
      <c r="AQ26" s="747"/>
      <c r="AR26" s="747"/>
      <c r="AS26" s="747"/>
      <c r="AT26" s="748"/>
      <c r="AU26" s="746" t="s">
        <v>400</v>
      </c>
      <c r="AV26" s="747"/>
      <c r="AW26" s="747"/>
      <c r="AX26" s="747"/>
      <c r="AY26" s="748"/>
      <c r="AZ26" s="746" t="s">
        <v>401</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402</v>
      </c>
      <c r="C28" s="763"/>
      <c r="D28" s="763"/>
      <c r="E28" s="763"/>
      <c r="F28" s="763"/>
      <c r="G28" s="763"/>
      <c r="H28" s="763"/>
      <c r="I28" s="763"/>
      <c r="J28" s="763"/>
      <c r="K28" s="763"/>
      <c r="L28" s="763"/>
      <c r="M28" s="763"/>
      <c r="N28" s="763"/>
      <c r="O28" s="763"/>
      <c r="P28" s="764"/>
      <c r="Q28" s="835">
        <v>650</v>
      </c>
      <c r="R28" s="836"/>
      <c r="S28" s="836"/>
      <c r="T28" s="836"/>
      <c r="U28" s="836"/>
      <c r="V28" s="836">
        <v>624</v>
      </c>
      <c r="W28" s="836"/>
      <c r="X28" s="836"/>
      <c r="Y28" s="836"/>
      <c r="Z28" s="836"/>
      <c r="AA28" s="836">
        <v>26</v>
      </c>
      <c r="AB28" s="836"/>
      <c r="AC28" s="836"/>
      <c r="AD28" s="836"/>
      <c r="AE28" s="837"/>
      <c r="AF28" s="838">
        <v>26</v>
      </c>
      <c r="AG28" s="836"/>
      <c r="AH28" s="836"/>
      <c r="AI28" s="836"/>
      <c r="AJ28" s="839"/>
      <c r="AK28" s="840">
        <v>42</v>
      </c>
      <c r="AL28" s="841"/>
      <c r="AM28" s="841"/>
      <c r="AN28" s="841"/>
      <c r="AO28" s="841"/>
      <c r="AP28" s="841" t="s">
        <v>580</v>
      </c>
      <c r="AQ28" s="841"/>
      <c r="AR28" s="841"/>
      <c r="AS28" s="841"/>
      <c r="AT28" s="841"/>
      <c r="AU28" s="841" t="s">
        <v>580</v>
      </c>
      <c r="AV28" s="841"/>
      <c r="AW28" s="841"/>
      <c r="AX28" s="841"/>
      <c r="AY28" s="841"/>
      <c r="AZ28" s="842" t="s">
        <v>580</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403</v>
      </c>
      <c r="C29" s="794"/>
      <c r="D29" s="794"/>
      <c r="E29" s="794"/>
      <c r="F29" s="794"/>
      <c r="G29" s="794"/>
      <c r="H29" s="794"/>
      <c r="I29" s="794"/>
      <c r="J29" s="794"/>
      <c r="K29" s="794"/>
      <c r="L29" s="794"/>
      <c r="M29" s="794"/>
      <c r="N29" s="794"/>
      <c r="O29" s="794"/>
      <c r="P29" s="795"/>
      <c r="Q29" s="796">
        <v>517</v>
      </c>
      <c r="R29" s="797"/>
      <c r="S29" s="797"/>
      <c r="T29" s="797"/>
      <c r="U29" s="797"/>
      <c r="V29" s="797">
        <v>501</v>
      </c>
      <c r="W29" s="797"/>
      <c r="X29" s="797"/>
      <c r="Y29" s="797"/>
      <c r="Z29" s="797"/>
      <c r="AA29" s="797">
        <v>16</v>
      </c>
      <c r="AB29" s="797"/>
      <c r="AC29" s="797"/>
      <c r="AD29" s="797"/>
      <c r="AE29" s="798"/>
      <c r="AF29" s="799">
        <v>16</v>
      </c>
      <c r="AG29" s="800"/>
      <c r="AH29" s="800"/>
      <c r="AI29" s="800"/>
      <c r="AJ29" s="801"/>
      <c r="AK29" s="847">
        <v>85</v>
      </c>
      <c r="AL29" s="843"/>
      <c r="AM29" s="843"/>
      <c r="AN29" s="843"/>
      <c r="AO29" s="843"/>
      <c r="AP29" s="843" t="s">
        <v>580</v>
      </c>
      <c r="AQ29" s="843"/>
      <c r="AR29" s="843"/>
      <c r="AS29" s="843"/>
      <c r="AT29" s="843"/>
      <c r="AU29" s="843" t="s">
        <v>580</v>
      </c>
      <c r="AV29" s="843"/>
      <c r="AW29" s="843"/>
      <c r="AX29" s="843"/>
      <c r="AY29" s="843"/>
      <c r="AZ29" s="844" t="s">
        <v>580</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404</v>
      </c>
      <c r="C30" s="794"/>
      <c r="D30" s="794"/>
      <c r="E30" s="794"/>
      <c r="F30" s="794"/>
      <c r="G30" s="794"/>
      <c r="H30" s="794"/>
      <c r="I30" s="794"/>
      <c r="J30" s="794"/>
      <c r="K30" s="794"/>
      <c r="L30" s="794"/>
      <c r="M30" s="794"/>
      <c r="N30" s="794"/>
      <c r="O30" s="794"/>
      <c r="P30" s="795"/>
      <c r="Q30" s="796">
        <v>95</v>
      </c>
      <c r="R30" s="797"/>
      <c r="S30" s="797"/>
      <c r="T30" s="797"/>
      <c r="U30" s="797"/>
      <c r="V30" s="797">
        <v>94</v>
      </c>
      <c r="W30" s="797"/>
      <c r="X30" s="797"/>
      <c r="Y30" s="797"/>
      <c r="Z30" s="797"/>
      <c r="AA30" s="797">
        <v>1</v>
      </c>
      <c r="AB30" s="797"/>
      <c r="AC30" s="797"/>
      <c r="AD30" s="797"/>
      <c r="AE30" s="798"/>
      <c r="AF30" s="799">
        <v>1</v>
      </c>
      <c r="AG30" s="800"/>
      <c r="AH30" s="800"/>
      <c r="AI30" s="800"/>
      <c r="AJ30" s="801"/>
      <c r="AK30" s="847">
        <v>24</v>
      </c>
      <c r="AL30" s="843"/>
      <c r="AM30" s="843"/>
      <c r="AN30" s="843"/>
      <c r="AO30" s="843"/>
      <c r="AP30" s="843" t="s">
        <v>580</v>
      </c>
      <c r="AQ30" s="843"/>
      <c r="AR30" s="843"/>
      <c r="AS30" s="843"/>
      <c r="AT30" s="843"/>
      <c r="AU30" s="843" t="s">
        <v>580</v>
      </c>
      <c r="AV30" s="843"/>
      <c r="AW30" s="843"/>
      <c r="AX30" s="843"/>
      <c r="AY30" s="843"/>
      <c r="AZ30" s="844" t="s">
        <v>580</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405</v>
      </c>
      <c r="C31" s="794"/>
      <c r="D31" s="794"/>
      <c r="E31" s="794"/>
      <c r="F31" s="794"/>
      <c r="G31" s="794"/>
      <c r="H31" s="794"/>
      <c r="I31" s="794"/>
      <c r="J31" s="794"/>
      <c r="K31" s="794"/>
      <c r="L31" s="794"/>
      <c r="M31" s="794"/>
      <c r="N31" s="794"/>
      <c r="O31" s="794"/>
      <c r="P31" s="795"/>
      <c r="Q31" s="796">
        <v>98</v>
      </c>
      <c r="R31" s="797"/>
      <c r="S31" s="797"/>
      <c r="T31" s="797"/>
      <c r="U31" s="797"/>
      <c r="V31" s="797">
        <v>93</v>
      </c>
      <c r="W31" s="797"/>
      <c r="X31" s="797"/>
      <c r="Y31" s="797"/>
      <c r="Z31" s="797"/>
      <c r="AA31" s="797">
        <v>5</v>
      </c>
      <c r="AB31" s="797"/>
      <c r="AC31" s="797"/>
      <c r="AD31" s="797"/>
      <c r="AE31" s="798"/>
      <c r="AF31" s="799">
        <v>5</v>
      </c>
      <c r="AG31" s="800"/>
      <c r="AH31" s="800"/>
      <c r="AI31" s="800"/>
      <c r="AJ31" s="801"/>
      <c r="AK31" s="847">
        <v>7</v>
      </c>
      <c r="AL31" s="843"/>
      <c r="AM31" s="843"/>
      <c r="AN31" s="843"/>
      <c r="AO31" s="843"/>
      <c r="AP31" s="843">
        <v>31</v>
      </c>
      <c r="AQ31" s="843"/>
      <c r="AR31" s="843"/>
      <c r="AS31" s="843"/>
      <c r="AT31" s="843"/>
      <c r="AU31" s="843">
        <v>27</v>
      </c>
      <c r="AV31" s="843"/>
      <c r="AW31" s="843"/>
      <c r="AX31" s="843"/>
      <c r="AY31" s="843"/>
      <c r="AZ31" s="844" t="s">
        <v>580</v>
      </c>
      <c r="BA31" s="844"/>
      <c r="BB31" s="844"/>
      <c r="BC31" s="844"/>
      <c r="BD31" s="844"/>
      <c r="BE31" s="845" t="s">
        <v>406</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407</v>
      </c>
      <c r="C32" s="794"/>
      <c r="D32" s="794"/>
      <c r="E32" s="794"/>
      <c r="F32" s="794"/>
      <c r="G32" s="794"/>
      <c r="H32" s="794"/>
      <c r="I32" s="794"/>
      <c r="J32" s="794"/>
      <c r="K32" s="794"/>
      <c r="L32" s="794"/>
      <c r="M32" s="794"/>
      <c r="N32" s="794"/>
      <c r="O32" s="794"/>
      <c r="P32" s="795"/>
      <c r="Q32" s="796">
        <v>264</v>
      </c>
      <c r="R32" s="797"/>
      <c r="S32" s="797"/>
      <c r="T32" s="797"/>
      <c r="U32" s="797"/>
      <c r="V32" s="797">
        <v>253</v>
      </c>
      <c r="W32" s="797"/>
      <c r="X32" s="797"/>
      <c r="Y32" s="797"/>
      <c r="Z32" s="797"/>
      <c r="AA32" s="797">
        <v>11</v>
      </c>
      <c r="AB32" s="797"/>
      <c r="AC32" s="797"/>
      <c r="AD32" s="797"/>
      <c r="AE32" s="798"/>
      <c r="AF32" s="799">
        <v>11</v>
      </c>
      <c r="AG32" s="800"/>
      <c r="AH32" s="800"/>
      <c r="AI32" s="800"/>
      <c r="AJ32" s="801"/>
      <c r="AK32" s="847">
        <v>81</v>
      </c>
      <c r="AL32" s="843"/>
      <c r="AM32" s="843"/>
      <c r="AN32" s="843"/>
      <c r="AO32" s="843"/>
      <c r="AP32" s="843">
        <v>916</v>
      </c>
      <c r="AQ32" s="843"/>
      <c r="AR32" s="843"/>
      <c r="AS32" s="843"/>
      <c r="AT32" s="843"/>
      <c r="AU32" s="843">
        <v>538</v>
      </c>
      <c r="AV32" s="843"/>
      <c r="AW32" s="843"/>
      <c r="AX32" s="843"/>
      <c r="AY32" s="843"/>
      <c r="AZ32" s="844" t="s">
        <v>580</v>
      </c>
      <c r="BA32" s="844"/>
      <c r="BB32" s="844"/>
      <c r="BC32" s="844"/>
      <c r="BD32" s="844"/>
      <c r="BE32" s="845" t="s">
        <v>408</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390</v>
      </c>
      <c r="B63" s="802" t="s">
        <v>410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58</v>
      </c>
      <c r="AG63" s="857"/>
      <c r="AH63" s="857"/>
      <c r="AI63" s="857"/>
      <c r="AJ63" s="858"/>
      <c r="AK63" s="859"/>
      <c r="AL63" s="854"/>
      <c r="AM63" s="854"/>
      <c r="AN63" s="854"/>
      <c r="AO63" s="854"/>
      <c r="AP63" s="857">
        <v>947</v>
      </c>
      <c r="AQ63" s="857"/>
      <c r="AR63" s="857"/>
      <c r="AS63" s="857"/>
      <c r="AT63" s="857"/>
      <c r="AU63" s="857">
        <v>565</v>
      </c>
      <c r="AV63" s="857"/>
      <c r="AW63" s="857"/>
      <c r="AX63" s="857"/>
      <c r="AY63" s="857"/>
      <c r="AZ63" s="861"/>
      <c r="BA63" s="861"/>
      <c r="BB63" s="861"/>
      <c r="BC63" s="861"/>
      <c r="BD63" s="861"/>
      <c r="BE63" s="862"/>
      <c r="BF63" s="862"/>
      <c r="BG63" s="862"/>
      <c r="BH63" s="862"/>
      <c r="BI63" s="863"/>
      <c r="BJ63" s="864" t="s">
        <v>411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413</v>
      </c>
      <c r="B66" s="741"/>
      <c r="C66" s="741"/>
      <c r="D66" s="741"/>
      <c r="E66" s="741"/>
      <c r="F66" s="741"/>
      <c r="G66" s="741"/>
      <c r="H66" s="741"/>
      <c r="I66" s="741"/>
      <c r="J66" s="741"/>
      <c r="K66" s="741"/>
      <c r="L66" s="741"/>
      <c r="M66" s="741"/>
      <c r="N66" s="741"/>
      <c r="O66" s="741"/>
      <c r="P66" s="742"/>
      <c r="Q66" s="746" t="s">
        <v>414</v>
      </c>
      <c r="R66" s="747"/>
      <c r="S66" s="747"/>
      <c r="T66" s="747"/>
      <c r="U66" s="748"/>
      <c r="V66" s="746" t="s">
        <v>415</v>
      </c>
      <c r="W66" s="747"/>
      <c r="X66" s="747"/>
      <c r="Y66" s="747"/>
      <c r="Z66" s="748"/>
      <c r="AA66" s="746" t="s">
        <v>416</v>
      </c>
      <c r="AB66" s="747"/>
      <c r="AC66" s="747"/>
      <c r="AD66" s="747"/>
      <c r="AE66" s="748"/>
      <c r="AF66" s="867" t="s">
        <v>417</v>
      </c>
      <c r="AG66" s="828"/>
      <c r="AH66" s="828"/>
      <c r="AI66" s="828"/>
      <c r="AJ66" s="868"/>
      <c r="AK66" s="746" t="s">
        <v>418</v>
      </c>
      <c r="AL66" s="741"/>
      <c r="AM66" s="741"/>
      <c r="AN66" s="741"/>
      <c r="AO66" s="742"/>
      <c r="AP66" s="746" t="s">
        <v>419</v>
      </c>
      <c r="AQ66" s="747"/>
      <c r="AR66" s="747"/>
      <c r="AS66" s="747"/>
      <c r="AT66" s="748"/>
      <c r="AU66" s="746" t="s">
        <v>420</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583</v>
      </c>
      <c r="C68" s="883"/>
      <c r="D68" s="883"/>
      <c r="E68" s="883"/>
      <c r="F68" s="883"/>
      <c r="G68" s="883"/>
      <c r="H68" s="883"/>
      <c r="I68" s="883"/>
      <c r="J68" s="883"/>
      <c r="K68" s="883"/>
      <c r="L68" s="883"/>
      <c r="M68" s="883"/>
      <c r="N68" s="883"/>
      <c r="O68" s="883"/>
      <c r="P68" s="884"/>
      <c r="Q68" s="885">
        <v>410</v>
      </c>
      <c r="R68" s="879"/>
      <c r="S68" s="879"/>
      <c r="T68" s="879"/>
      <c r="U68" s="879"/>
      <c r="V68" s="879">
        <v>388</v>
      </c>
      <c r="W68" s="879"/>
      <c r="X68" s="879"/>
      <c r="Y68" s="879"/>
      <c r="Z68" s="879"/>
      <c r="AA68" s="879">
        <v>22</v>
      </c>
      <c r="AB68" s="879"/>
      <c r="AC68" s="879"/>
      <c r="AD68" s="879"/>
      <c r="AE68" s="879"/>
      <c r="AF68" s="879">
        <v>22</v>
      </c>
      <c r="AG68" s="879"/>
      <c r="AH68" s="879"/>
      <c r="AI68" s="879"/>
      <c r="AJ68" s="879"/>
      <c r="AK68" s="879" t="s">
        <v>600</v>
      </c>
      <c r="AL68" s="879"/>
      <c r="AM68" s="879"/>
      <c r="AN68" s="879"/>
      <c r="AO68" s="879"/>
      <c r="AP68" s="879">
        <v>8</v>
      </c>
      <c r="AQ68" s="879"/>
      <c r="AR68" s="879"/>
      <c r="AS68" s="879"/>
      <c r="AT68" s="879"/>
      <c r="AU68" s="879">
        <v>8</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584</v>
      </c>
      <c r="C69" s="887"/>
      <c r="D69" s="887"/>
      <c r="E69" s="887"/>
      <c r="F69" s="887"/>
      <c r="G69" s="887"/>
      <c r="H69" s="887"/>
      <c r="I69" s="887"/>
      <c r="J69" s="887"/>
      <c r="K69" s="887"/>
      <c r="L69" s="887"/>
      <c r="M69" s="887"/>
      <c r="N69" s="887"/>
      <c r="O69" s="887"/>
      <c r="P69" s="888"/>
      <c r="Q69" s="889">
        <v>43</v>
      </c>
      <c r="R69" s="843"/>
      <c r="S69" s="843"/>
      <c r="T69" s="843"/>
      <c r="U69" s="843"/>
      <c r="V69" s="843">
        <v>43</v>
      </c>
      <c r="W69" s="843"/>
      <c r="X69" s="843"/>
      <c r="Y69" s="843"/>
      <c r="Z69" s="843"/>
      <c r="AA69" s="843" t="s">
        <v>600</v>
      </c>
      <c r="AB69" s="843"/>
      <c r="AC69" s="843"/>
      <c r="AD69" s="843"/>
      <c r="AE69" s="843"/>
      <c r="AF69" s="843" t="s">
        <v>600</v>
      </c>
      <c r="AG69" s="843"/>
      <c r="AH69" s="843"/>
      <c r="AI69" s="843"/>
      <c r="AJ69" s="843"/>
      <c r="AK69" s="843" t="s">
        <v>600</v>
      </c>
      <c r="AL69" s="843"/>
      <c r="AM69" s="843"/>
      <c r="AN69" s="843"/>
      <c r="AO69" s="843"/>
      <c r="AP69" s="843" t="s">
        <v>580</v>
      </c>
      <c r="AQ69" s="843"/>
      <c r="AR69" s="843"/>
      <c r="AS69" s="843"/>
      <c r="AT69" s="843"/>
      <c r="AU69" s="843" t="s">
        <v>580</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585</v>
      </c>
      <c r="C70" s="887"/>
      <c r="D70" s="887"/>
      <c r="E70" s="887"/>
      <c r="F70" s="887"/>
      <c r="G70" s="887"/>
      <c r="H70" s="887"/>
      <c r="I70" s="887"/>
      <c r="J70" s="887"/>
      <c r="K70" s="887"/>
      <c r="L70" s="887"/>
      <c r="M70" s="887"/>
      <c r="N70" s="887"/>
      <c r="O70" s="887"/>
      <c r="P70" s="888"/>
      <c r="Q70" s="889">
        <v>2437</v>
      </c>
      <c r="R70" s="843"/>
      <c r="S70" s="843"/>
      <c r="T70" s="843"/>
      <c r="U70" s="843"/>
      <c r="V70" s="843">
        <v>2422</v>
      </c>
      <c r="W70" s="843"/>
      <c r="X70" s="843"/>
      <c r="Y70" s="843"/>
      <c r="Z70" s="843"/>
      <c r="AA70" s="843">
        <v>15</v>
      </c>
      <c r="AB70" s="843"/>
      <c r="AC70" s="843"/>
      <c r="AD70" s="843"/>
      <c r="AE70" s="843"/>
      <c r="AF70" s="843">
        <v>15</v>
      </c>
      <c r="AG70" s="843"/>
      <c r="AH70" s="843"/>
      <c r="AI70" s="843"/>
      <c r="AJ70" s="843"/>
      <c r="AK70" s="843">
        <v>64</v>
      </c>
      <c r="AL70" s="843"/>
      <c r="AM70" s="843"/>
      <c r="AN70" s="843"/>
      <c r="AO70" s="843"/>
      <c r="AP70" s="843">
        <v>184</v>
      </c>
      <c r="AQ70" s="843"/>
      <c r="AR70" s="843"/>
      <c r="AS70" s="843"/>
      <c r="AT70" s="843"/>
      <c r="AU70" s="843">
        <v>3</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586</v>
      </c>
      <c r="C71" s="887"/>
      <c r="D71" s="887"/>
      <c r="E71" s="887"/>
      <c r="F71" s="887"/>
      <c r="G71" s="887"/>
      <c r="H71" s="887"/>
      <c r="I71" s="887"/>
      <c r="J71" s="887"/>
      <c r="K71" s="887"/>
      <c r="L71" s="887"/>
      <c r="M71" s="887"/>
      <c r="N71" s="887"/>
      <c r="O71" s="887"/>
      <c r="P71" s="888"/>
      <c r="Q71" s="889">
        <v>357</v>
      </c>
      <c r="R71" s="843"/>
      <c r="S71" s="843"/>
      <c r="T71" s="843"/>
      <c r="U71" s="843"/>
      <c r="V71" s="843">
        <v>91</v>
      </c>
      <c r="W71" s="843"/>
      <c r="X71" s="843"/>
      <c r="Y71" s="843"/>
      <c r="Z71" s="843"/>
      <c r="AA71" s="843">
        <v>266</v>
      </c>
      <c r="AB71" s="843"/>
      <c r="AC71" s="843"/>
      <c r="AD71" s="843"/>
      <c r="AE71" s="843"/>
      <c r="AF71" s="843">
        <v>266</v>
      </c>
      <c r="AG71" s="843"/>
      <c r="AH71" s="843"/>
      <c r="AI71" s="843"/>
      <c r="AJ71" s="843"/>
      <c r="AK71" s="843">
        <v>283</v>
      </c>
      <c r="AL71" s="843"/>
      <c r="AM71" s="843"/>
      <c r="AN71" s="843"/>
      <c r="AO71" s="843"/>
      <c r="AP71" s="843" t="s">
        <v>580</v>
      </c>
      <c r="AQ71" s="843"/>
      <c r="AR71" s="843"/>
      <c r="AS71" s="843"/>
      <c r="AT71" s="843"/>
      <c r="AU71" s="843" t="s">
        <v>580</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587</v>
      </c>
      <c r="C72" s="887"/>
      <c r="D72" s="887"/>
      <c r="E72" s="887"/>
      <c r="F72" s="887"/>
      <c r="G72" s="887"/>
      <c r="H72" s="887"/>
      <c r="I72" s="887"/>
      <c r="J72" s="887"/>
      <c r="K72" s="887"/>
      <c r="L72" s="887"/>
      <c r="M72" s="887"/>
      <c r="N72" s="887"/>
      <c r="O72" s="887"/>
      <c r="P72" s="888"/>
      <c r="Q72" s="889">
        <v>265</v>
      </c>
      <c r="R72" s="843"/>
      <c r="S72" s="843"/>
      <c r="T72" s="843"/>
      <c r="U72" s="843"/>
      <c r="V72" s="843">
        <v>257</v>
      </c>
      <c r="W72" s="843"/>
      <c r="X72" s="843"/>
      <c r="Y72" s="843"/>
      <c r="Z72" s="843"/>
      <c r="AA72" s="843">
        <v>8</v>
      </c>
      <c r="AB72" s="843"/>
      <c r="AC72" s="843"/>
      <c r="AD72" s="843"/>
      <c r="AE72" s="843"/>
      <c r="AF72" s="843">
        <v>8</v>
      </c>
      <c r="AG72" s="843"/>
      <c r="AH72" s="843"/>
      <c r="AI72" s="843"/>
      <c r="AJ72" s="843"/>
      <c r="AK72" s="843">
        <v>43</v>
      </c>
      <c r="AL72" s="843"/>
      <c r="AM72" s="843"/>
      <c r="AN72" s="843"/>
      <c r="AO72" s="843"/>
      <c r="AP72" s="843" t="s">
        <v>580</v>
      </c>
      <c r="AQ72" s="843"/>
      <c r="AR72" s="843"/>
      <c r="AS72" s="843"/>
      <c r="AT72" s="843"/>
      <c r="AU72" s="843" t="s">
        <v>580</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588</v>
      </c>
      <c r="C73" s="887"/>
      <c r="D73" s="887"/>
      <c r="E73" s="887"/>
      <c r="F73" s="887"/>
      <c r="G73" s="887"/>
      <c r="H73" s="887"/>
      <c r="I73" s="887"/>
      <c r="J73" s="887"/>
      <c r="K73" s="887"/>
      <c r="L73" s="887"/>
      <c r="M73" s="887"/>
      <c r="N73" s="887"/>
      <c r="O73" s="887"/>
      <c r="P73" s="888"/>
      <c r="Q73" s="889">
        <v>866</v>
      </c>
      <c r="R73" s="843"/>
      <c r="S73" s="843"/>
      <c r="T73" s="843"/>
      <c r="U73" s="843"/>
      <c r="V73" s="843">
        <v>860</v>
      </c>
      <c r="W73" s="843"/>
      <c r="X73" s="843"/>
      <c r="Y73" s="843"/>
      <c r="Z73" s="843"/>
      <c r="AA73" s="843">
        <v>6</v>
      </c>
      <c r="AB73" s="843"/>
      <c r="AC73" s="843"/>
      <c r="AD73" s="843"/>
      <c r="AE73" s="843"/>
      <c r="AF73" s="843">
        <v>6</v>
      </c>
      <c r="AG73" s="843"/>
      <c r="AH73" s="843"/>
      <c r="AI73" s="843"/>
      <c r="AJ73" s="843"/>
      <c r="AK73" s="843">
        <v>121</v>
      </c>
      <c r="AL73" s="843"/>
      <c r="AM73" s="843"/>
      <c r="AN73" s="843"/>
      <c r="AO73" s="843"/>
      <c r="AP73" s="843" t="s">
        <v>580</v>
      </c>
      <c r="AQ73" s="843"/>
      <c r="AR73" s="843"/>
      <c r="AS73" s="843"/>
      <c r="AT73" s="843"/>
      <c r="AU73" s="843" t="s">
        <v>580</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589</v>
      </c>
      <c r="C74" s="887"/>
      <c r="D74" s="887"/>
      <c r="E74" s="887"/>
      <c r="F74" s="887"/>
      <c r="G74" s="887"/>
      <c r="H74" s="887"/>
      <c r="I74" s="887"/>
      <c r="J74" s="887"/>
      <c r="K74" s="887"/>
      <c r="L74" s="887"/>
      <c r="M74" s="887"/>
      <c r="N74" s="887"/>
      <c r="O74" s="887"/>
      <c r="P74" s="888"/>
      <c r="Q74" s="889">
        <v>189</v>
      </c>
      <c r="R74" s="843"/>
      <c r="S74" s="843"/>
      <c r="T74" s="843"/>
      <c r="U74" s="843"/>
      <c r="V74" s="843">
        <v>186</v>
      </c>
      <c r="W74" s="843"/>
      <c r="X74" s="843"/>
      <c r="Y74" s="843"/>
      <c r="Z74" s="843"/>
      <c r="AA74" s="843">
        <v>3</v>
      </c>
      <c r="AB74" s="843"/>
      <c r="AC74" s="843"/>
      <c r="AD74" s="843"/>
      <c r="AE74" s="843"/>
      <c r="AF74" s="843">
        <v>3</v>
      </c>
      <c r="AG74" s="843"/>
      <c r="AH74" s="843"/>
      <c r="AI74" s="843"/>
      <c r="AJ74" s="843"/>
      <c r="AK74" s="843" t="s">
        <v>600</v>
      </c>
      <c r="AL74" s="843"/>
      <c r="AM74" s="843"/>
      <c r="AN74" s="843"/>
      <c r="AO74" s="843"/>
      <c r="AP74" s="843" t="s">
        <v>580</v>
      </c>
      <c r="AQ74" s="843"/>
      <c r="AR74" s="843"/>
      <c r="AS74" s="843"/>
      <c r="AT74" s="843"/>
      <c r="AU74" s="843" t="s">
        <v>580</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590</v>
      </c>
      <c r="C75" s="887"/>
      <c r="D75" s="887"/>
      <c r="E75" s="887"/>
      <c r="F75" s="887"/>
      <c r="G75" s="887"/>
      <c r="H75" s="887"/>
      <c r="I75" s="887"/>
      <c r="J75" s="887"/>
      <c r="K75" s="887"/>
      <c r="L75" s="887"/>
      <c r="M75" s="887"/>
      <c r="N75" s="887"/>
      <c r="O75" s="887"/>
      <c r="P75" s="888"/>
      <c r="Q75" s="890">
        <v>25</v>
      </c>
      <c r="R75" s="891"/>
      <c r="S75" s="891"/>
      <c r="T75" s="891"/>
      <c r="U75" s="847"/>
      <c r="V75" s="892">
        <v>24</v>
      </c>
      <c r="W75" s="891"/>
      <c r="X75" s="891"/>
      <c r="Y75" s="891"/>
      <c r="Z75" s="847"/>
      <c r="AA75" s="892">
        <v>1</v>
      </c>
      <c r="AB75" s="891"/>
      <c r="AC75" s="891"/>
      <c r="AD75" s="891"/>
      <c r="AE75" s="847"/>
      <c r="AF75" s="892">
        <v>1</v>
      </c>
      <c r="AG75" s="891"/>
      <c r="AH75" s="891"/>
      <c r="AI75" s="891"/>
      <c r="AJ75" s="847"/>
      <c r="AK75" s="892">
        <v>10</v>
      </c>
      <c r="AL75" s="891"/>
      <c r="AM75" s="891"/>
      <c r="AN75" s="891"/>
      <c r="AO75" s="847"/>
      <c r="AP75" s="843" t="s">
        <v>580</v>
      </c>
      <c r="AQ75" s="843"/>
      <c r="AR75" s="843"/>
      <c r="AS75" s="843"/>
      <c r="AT75" s="843"/>
      <c r="AU75" s="843" t="s">
        <v>580</v>
      </c>
      <c r="AV75" s="843"/>
      <c r="AW75" s="843"/>
      <c r="AX75" s="843"/>
      <c r="AY75" s="843"/>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591</v>
      </c>
      <c r="C76" s="887"/>
      <c r="D76" s="887"/>
      <c r="E76" s="887"/>
      <c r="F76" s="887"/>
      <c r="G76" s="887"/>
      <c r="H76" s="887"/>
      <c r="I76" s="887"/>
      <c r="J76" s="887"/>
      <c r="K76" s="887"/>
      <c r="L76" s="887"/>
      <c r="M76" s="887"/>
      <c r="N76" s="887"/>
      <c r="O76" s="887"/>
      <c r="P76" s="888"/>
      <c r="Q76" s="890">
        <v>17</v>
      </c>
      <c r="R76" s="891"/>
      <c r="S76" s="891"/>
      <c r="T76" s="891"/>
      <c r="U76" s="847"/>
      <c r="V76" s="892">
        <v>9</v>
      </c>
      <c r="W76" s="891"/>
      <c r="X76" s="891"/>
      <c r="Y76" s="891"/>
      <c r="Z76" s="847"/>
      <c r="AA76" s="892">
        <v>8</v>
      </c>
      <c r="AB76" s="891"/>
      <c r="AC76" s="891"/>
      <c r="AD76" s="891"/>
      <c r="AE76" s="847"/>
      <c r="AF76" s="892">
        <v>8</v>
      </c>
      <c r="AG76" s="891"/>
      <c r="AH76" s="891"/>
      <c r="AI76" s="891"/>
      <c r="AJ76" s="847"/>
      <c r="AK76" s="892" t="s">
        <v>600</v>
      </c>
      <c r="AL76" s="891"/>
      <c r="AM76" s="891"/>
      <c r="AN76" s="891"/>
      <c r="AO76" s="847"/>
      <c r="AP76" s="843" t="s">
        <v>580</v>
      </c>
      <c r="AQ76" s="843"/>
      <c r="AR76" s="843"/>
      <c r="AS76" s="843"/>
      <c r="AT76" s="843"/>
      <c r="AU76" s="843" t="s">
        <v>580</v>
      </c>
      <c r="AV76" s="843"/>
      <c r="AW76" s="843"/>
      <c r="AX76" s="843"/>
      <c r="AY76" s="843"/>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t="s">
        <v>592</v>
      </c>
      <c r="C77" s="887"/>
      <c r="D77" s="887"/>
      <c r="E77" s="887"/>
      <c r="F77" s="887"/>
      <c r="G77" s="887"/>
      <c r="H77" s="887"/>
      <c r="I77" s="887"/>
      <c r="J77" s="887"/>
      <c r="K77" s="887"/>
      <c r="L77" s="887"/>
      <c r="M77" s="887"/>
      <c r="N77" s="887"/>
      <c r="O77" s="887"/>
      <c r="P77" s="888"/>
      <c r="Q77" s="890">
        <v>26</v>
      </c>
      <c r="R77" s="891"/>
      <c r="S77" s="891"/>
      <c r="T77" s="891"/>
      <c r="U77" s="847"/>
      <c r="V77" s="892">
        <v>25</v>
      </c>
      <c r="W77" s="891"/>
      <c r="X77" s="891"/>
      <c r="Y77" s="891"/>
      <c r="Z77" s="847"/>
      <c r="AA77" s="892">
        <v>0</v>
      </c>
      <c r="AB77" s="891"/>
      <c r="AC77" s="891"/>
      <c r="AD77" s="891"/>
      <c r="AE77" s="847"/>
      <c r="AF77" s="892">
        <v>0</v>
      </c>
      <c r="AG77" s="891"/>
      <c r="AH77" s="891"/>
      <c r="AI77" s="891"/>
      <c r="AJ77" s="847"/>
      <c r="AK77" s="892">
        <v>2</v>
      </c>
      <c r="AL77" s="891"/>
      <c r="AM77" s="891"/>
      <c r="AN77" s="891"/>
      <c r="AO77" s="847"/>
      <c r="AP77" s="843" t="s">
        <v>580</v>
      </c>
      <c r="AQ77" s="843"/>
      <c r="AR77" s="843"/>
      <c r="AS77" s="843"/>
      <c r="AT77" s="843"/>
      <c r="AU77" s="843" t="s">
        <v>580</v>
      </c>
      <c r="AV77" s="843"/>
      <c r="AW77" s="843"/>
      <c r="AX77" s="843"/>
      <c r="AY77" s="843"/>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t="s">
        <v>593</v>
      </c>
      <c r="C78" s="887"/>
      <c r="D78" s="887"/>
      <c r="E78" s="887"/>
      <c r="F78" s="887"/>
      <c r="G78" s="887"/>
      <c r="H78" s="887"/>
      <c r="I78" s="887"/>
      <c r="J78" s="887"/>
      <c r="K78" s="887"/>
      <c r="L78" s="887"/>
      <c r="M78" s="887"/>
      <c r="N78" s="887"/>
      <c r="O78" s="887"/>
      <c r="P78" s="888"/>
      <c r="Q78" s="889">
        <v>38</v>
      </c>
      <c r="R78" s="843"/>
      <c r="S78" s="843"/>
      <c r="T78" s="843"/>
      <c r="U78" s="843"/>
      <c r="V78" s="843">
        <v>38</v>
      </c>
      <c r="W78" s="843"/>
      <c r="X78" s="843"/>
      <c r="Y78" s="843"/>
      <c r="Z78" s="843"/>
      <c r="AA78" s="843">
        <v>0</v>
      </c>
      <c r="AB78" s="843"/>
      <c r="AC78" s="843"/>
      <c r="AD78" s="843"/>
      <c r="AE78" s="843"/>
      <c r="AF78" s="843">
        <v>0</v>
      </c>
      <c r="AG78" s="843"/>
      <c r="AH78" s="843"/>
      <c r="AI78" s="843"/>
      <c r="AJ78" s="843"/>
      <c r="AK78" s="843">
        <v>0</v>
      </c>
      <c r="AL78" s="843"/>
      <c r="AM78" s="843"/>
      <c r="AN78" s="843"/>
      <c r="AO78" s="843"/>
      <c r="AP78" s="843" t="s">
        <v>580</v>
      </c>
      <c r="AQ78" s="843"/>
      <c r="AR78" s="843"/>
      <c r="AS78" s="843"/>
      <c r="AT78" s="843"/>
      <c r="AU78" s="843" t="s">
        <v>580</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t="s">
        <v>594</v>
      </c>
      <c r="C79" s="887"/>
      <c r="D79" s="887"/>
      <c r="E79" s="887"/>
      <c r="F79" s="887"/>
      <c r="G79" s="887"/>
      <c r="H79" s="887"/>
      <c r="I79" s="887"/>
      <c r="J79" s="887"/>
      <c r="K79" s="887"/>
      <c r="L79" s="887"/>
      <c r="M79" s="887"/>
      <c r="N79" s="887"/>
      <c r="O79" s="887"/>
      <c r="P79" s="888"/>
      <c r="Q79" s="889">
        <v>73</v>
      </c>
      <c r="R79" s="843"/>
      <c r="S79" s="843"/>
      <c r="T79" s="843"/>
      <c r="U79" s="843"/>
      <c r="V79" s="843">
        <v>69</v>
      </c>
      <c r="W79" s="843"/>
      <c r="X79" s="843"/>
      <c r="Y79" s="843"/>
      <c r="Z79" s="843"/>
      <c r="AA79" s="843">
        <v>4</v>
      </c>
      <c r="AB79" s="843"/>
      <c r="AC79" s="843"/>
      <c r="AD79" s="843"/>
      <c r="AE79" s="843"/>
      <c r="AF79" s="843">
        <v>4</v>
      </c>
      <c r="AG79" s="843"/>
      <c r="AH79" s="843"/>
      <c r="AI79" s="843"/>
      <c r="AJ79" s="843"/>
      <c r="AK79" s="843">
        <v>6</v>
      </c>
      <c r="AL79" s="843"/>
      <c r="AM79" s="843"/>
      <c r="AN79" s="843"/>
      <c r="AO79" s="843"/>
      <c r="AP79" s="843" t="s">
        <v>580</v>
      </c>
      <c r="AQ79" s="843"/>
      <c r="AR79" s="843"/>
      <c r="AS79" s="843"/>
      <c r="AT79" s="843"/>
      <c r="AU79" s="843" t="s">
        <v>580</v>
      </c>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t="s">
        <v>595</v>
      </c>
      <c r="C80" s="887"/>
      <c r="D80" s="887"/>
      <c r="E80" s="887"/>
      <c r="F80" s="887"/>
      <c r="G80" s="887"/>
      <c r="H80" s="887"/>
      <c r="I80" s="887"/>
      <c r="J80" s="887"/>
      <c r="K80" s="887"/>
      <c r="L80" s="887"/>
      <c r="M80" s="887"/>
      <c r="N80" s="887"/>
      <c r="O80" s="887"/>
      <c r="P80" s="888"/>
      <c r="Q80" s="889">
        <v>246035</v>
      </c>
      <c r="R80" s="843"/>
      <c r="S80" s="843"/>
      <c r="T80" s="843"/>
      <c r="U80" s="843"/>
      <c r="V80" s="843">
        <v>245170</v>
      </c>
      <c r="W80" s="843"/>
      <c r="X80" s="843"/>
      <c r="Y80" s="843"/>
      <c r="Z80" s="843"/>
      <c r="AA80" s="843">
        <v>866</v>
      </c>
      <c r="AB80" s="843"/>
      <c r="AC80" s="843"/>
      <c r="AD80" s="843"/>
      <c r="AE80" s="843"/>
      <c r="AF80" s="843">
        <v>866</v>
      </c>
      <c r="AG80" s="843"/>
      <c r="AH80" s="843"/>
      <c r="AI80" s="843"/>
      <c r="AJ80" s="843"/>
      <c r="AK80" s="843" t="s">
        <v>600</v>
      </c>
      <c r="AL80" s="843"/>
      <c r="AM80" s="843"/>
      <c r="AN80" s="843"/>
      <c r="AO80" s="843"/>
      <c r="AP80" s="843" t="s">
        <v>580</v>
      </c>
      <c r="AQ80" s="843"/>
      <c r="AR80" s="843"/>
      <c r="AS80" s="843"/>
      <c r="AT80" s="843"/>
      <c r="AU80" s="843" t="s">
        <v>580</v>
      </c>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390</v>
      </c>
      <c r="B88" s="802" t="s">
        <v>421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1199</v>
      </c>
      <c r="AG88" s="857"/>
      <c r="AH88" s="857"/>
      <c r="AI88" s="857"/>
      <c r="AJ88" s="857"/>
      <c r="AK88" s="854"/>
      <c r="AL88" s="854"/>
      <c r="AM88" s="854"/>
      <c r="AN88" s="854"/>
      <c r="AO88" s="854"/>
      <c r="AP88" s="857">
        <v>192</v>
      </c>
      <c r="AQ88" s="857"/>
      <c r="AR88" s="857"/>
      <c r="AS88" s="857"/>
      <c r="AT88" s="857"/>
      <c r="AU88" s="857">
        <v>11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15</v>
      </c>
      <c r="CS102" s="865"/>
      <c r="CT102" s="865"/>
      <c r="CU102" s="865"/>
      <c r="CV102" s="904"/>
      <c r="CW102" s="903" t="s">
        <v>580</v>
      </c>
      <c r="CX102" s="865"/>
      <c r="CY102" s="865"/>
      <c r="CZ102" s="865"/>
      <c r="DA102" s="904"/>
      <c r="DB102" s="903" t="s">
        <v>580</v>
      </c>
      <c r="DC102" s="865"/>
      <c r="DD102" s="865"/>
      <c r="DE102" s="865"/>
      <c r="DF102" s="904"/>
      <c r="DG102" s="903">
        <v>165</v>
      </c>
      <c r="DH102" s="865"/>
      <c r="DI102" s="865"/>
      <c r="DJ102" s="865"/>
      <c r="DK102" s="904"/>
      <c r="DL102" s="903" t="s">
        <v>580</v>
      </c>
      <c r="DM102" s="865"/>
      <c r="DN102" s="865"/>
      <c r="DO102" s="865"/>
      <c r="DP102" s="904"/>
      <c r="DQ102" s="903">
        <v>148</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430</v>
      </c>
      <c r="AB109" s="906"/>
      <c r="AC109" s="906"/>
      <c r="AD109" s="906"/>
      <c r="AE109" s="907"/>
      <c r="AF109" s="905" t="s">
        <v>431</v>
      </c>
      <c r="AG109" s="906"/>
      <c r="AH109" s="906"/>
      <c r="AI109" s="906"/>
      <c r="AJ109" s="907"/>
      <c r="AK109" s="905" t="s">
        <v>307</v>
      </c>
      <c r="AL109" s="906"/>
      <c r="AM109" s="906"/>
      <c r="AN109" s="906"/>
      <c r="AO109" s="907"/>
      <c r="AP109" s="905" t="s">
        <v>432</v>
      </c>
      <c r="AQ109" s="906"/>
      <c r="AR109" s="906"/>
      <c r="AS109" s="906"/>
      <c r="AT109" s="908"/>
      <c r="AU109" s="92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430</v>
      </c>
      <c r="BR109" s="906"/>
      <c r="BS109" s="906"/>
      <c r="BT109" s="906"/>
      <c r="BU109" s="907"/>
      <c r="BV109" s="905" t="s">
        <v>431</v>
      </c>
      <c r="BW109" s="906"/>
      <c r="BX109" s="906"/>
      <c r="BY109" s="906"/>
      <c r="BZ109" s="907"/>
      <c r="CA109" s="905" t="s">
        <v>307</v>
      </c>
      <c r="CB109" s="906"/>
      <c r="CC109" s="906"/>
      <c r="CD109" s="906"/>
      <c r="CE109" s="907"/>
      <c r="CF109" s="926" t="s">
        <v>432</v>
      </c>
      <c r="CG109" s="926"/>
      <c r="CH109" s="926"/>
      <c r="CI109" s="926"/>
      <c r="CJ109" s="926"/>
      <c r="CK109" s="905" t="s">
        <v>433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430</v>
      </c>
      <c r="DH109" s="906"/>
      <c r="DI109" s="906"/>
      <c r="DJ109" s="906"/>
      <c r="DK109" s="907"/>
      <c r="DL109" s="905" t="s">
        <v>431</v>
      </c>
      <c r="DM109" s="906"/>
      <c r="DN109" s="906"/>
      <c r="DO109" s="906"/>
      <c r="DP109" s="907"/>
      <c r="DQ109" s="905" t="s">
        <v>307</v>
      </c>
      <c r="DR109" s="906"/>
      <c r="DS109" s="906"/>
      <c r="DT109" s="906"/>
      <c r="DU109" s="907"/>
      <c r="DV109" s="905" t="s">
        <v>432</v>
      </c>
      <c r="DW109" s="906"/>
      <c r="DX109" s="906"/>
      <c r="DY109" s="906"/>
      <c r="DZ109" s="908"/>
    </row>
    <row r="110" spans="1:131" s="224" customFormat="1" ht="26.25" customHeight="1" x14ac:dyDescent="0.15">
      <c r="A110" s="909" t="s">
        <v>434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415513</v>
      </c>
      <c r="AB110" s="913"/>
      <c r="AC110" s="913"/>
      <c r="AD110" s="913"/>
      <c r="AE110" s="914"/>
      <c r="AF110" s="915">
        <v>447834</v>
      </c>
      <c r="AG110" s="913"/>
      <c r="AH110" s="913"/>
      <c r="AI110" s="913"/>
      <c r="AJ110" s="914"/>
      <c r="AK110" s="915">
        <v>521531</v>
      </c>
      <c r="AL110" s="913"/>
      <c r="AM110" s="913"/>
      <c r="AN110" s="913"/>
      <c r="AO110" s="914"/>
      <c r="AP110" s="916">
        <v>24.1</v>
      </c>
      <c r="AQ110" s="917"/>
      <c r="AR110" s="917"/>
      <c r="AS110" s="917"/>
      <c r="AT110" s="918"/>
      <c r="AU110" s="919" t="s">
        <v>75</v>
      </c>
      <c r="AV110" s="920"/>
      <c r="AW110" s="920"/>
      <c r="AX110" s="920"/>
      <c r="AY110" s="920"/>
      <c r="AZ110" s="942" t="s">
        <v>435</v>
      </c>
      <c r="BA110" s="910"/>
      <c r="BB110" s="910"/>
      <c r="BC110" s="910"/>
      <c r="BD110" s="910"/>
      <c r="BE110" s="910"/>
      <c r="BF110" s="910"/>
      <c r="BG110" s="910"/>
      <c r="BH110" s="910"/>
      <c r="BI110" s="910"/>
      <c r="BJ110" s="910"/>
      <c r="BK110" s="910"/>
      <c r="BL110" s="910"/>
      <c r="BM110" s="910"/>
      <c r="BN110" s="910"/>
      <c r="BO110" s="910"/>
      <c r="BP110" s="911"/>
      <c r="BQ110" s="943">
        <v>5403152</v>
      </c>
      <c r="BR110" s="944"/>
      <c r="BS110" s="944"/>
      <c r="BT110" s="944"/>
      <c r="BU110" s="944"/>
      <c r="BV110" s="944">
        <v>5465631</v>
      </c>
      <c r="BW110" s="944"/>
      <c r="BX110" s="944"/>
      <c r="BY110" s="944"/>
      <c r="BZ110" s="944"/>
      <c r="CA110" s="944">
        <v>5072653</v>
      </c>
      <c r="CB110" s="944"/>
      <c r="CC110" s="944"/>
      <c r="CD110" s="944"/>
      <c r="CE110" s="944"/>
      <c r="CF110" s="957">
        <v>234.5</v>
      </c>
      <c r="CG110" s="958"/>
      <c r="CH110" s="958"/>
      <c r="CI110" s="958"/>
      <c r="CJ110" s="958"/>
      <c r="CK110" s="959" t="s">
        <v>436</v>
      </c>
      <c r="CL110" s="960"/>
      <c r="CM110" s="942" t="s">
        <v>437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438</v>
      </c>
      <c r="DH110" s="944"/>
      <c r="DI110" s="944"/>
      <c r="DJ110" s="944"/>
      <c r="DK110" s="944"/>
      <c r="DL110" s="944" t="s">
        <v>439</v>
      </c>
      <c r="DM110" s="944"/>
      <c r="DN110" s="944"/>
      <c r="DO110" s="944"/>
      <c r="DP110" s="944"/>
      <c r="DQ110" s="944" t="s">
        <v>130</v>
      </c>
      <c r="DR110" s="944"/>
      <c r="DS110" s="944"/>
      <c r="DT110" s="944"/>
      <c r="DU110" s="944"/>
      <c r="DV110" s="945" t="s">
        <v>130</v>
      </c>
      <c r="DW110" s="945"/>
      <c r="DX110" s="945"/>
      <c r="DY110" s="945"/>
      <c r="DZ110" s="946"/>
    </row>
    <row r="111" spans="1:131" s="224" customFormat="1" ht="26.25" customHeight="1" x14ac:dyDescent="0.15">
      <c r="A111" s="947" t="s">
        <v>440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441</v>
      </c>
      <c r="AB111" s="951"/>
      <c r="AC111" s="951"/>
      <c r="AD111" s="951"/>
      <c r="AE111" s="952"/>
      <c r="AF111" s="953" t="s">
        <v>441</v>
      </c>
      <c r="AG111" s="951"/>
      <c r="AH111" s="951"/>
      <c r="AI111" s="951"/>
      <c r="AJ111" s="952"/>
      <c r="AK111" s="953" t="s">
        <v>438</v>
      </c>
      <c r="AL111" s="951"/>
      <c r="AM111" s="951"/>
      <c r="AN111" s="951"/>
      <c r="AO111" s="952"/>
      <c r="AP111" s="954" t="s">
        <v>441</v>
      </c>
      <c r="AQ111" s="955"/>
      <c r="AR111" s="955"/>
      <c r="AS111" s="955"/>
      <c r="AT111" s="956"/>
      <c r="AU111" s="921"/>
      <c r="AV111" s="922"/>
      <c r="AW111" s="922"/>
      <c r="AX111" s="922"/>
      <c r="AY111" s="922"/>
      <c r="AZ111" s="935" t="s">
        <v>442</v>
      </c>
      <c r="BA111" s="936"/>
      <c r="BB111" s="936"/>
      <c r="BC111" s="936"/>
      <c r="BD111" s="936"/>
      <c r="BE111" s="936"/>
      <c r="BF111" s="936"/>
      <c r="BG111" s="936"/>
      <c r="BH111" s="936"/>
      <c r="BI111" s="936"/>
      <c r="BJ111" s="936"/>
      <c r="BK111" s="936"/>
      <c r="BL111" s="936"/>
      <c r="BM111" s="936"/>
      <c r="BN111" s="936"/>
      <c r="BO111" s="936"/>
      <c r="BP111" s="937"/>
      <c r="BQ111" s="938" t="s">
        <v>443</v>
      </c>
      <c r="BR111" s="939"/>
      <c r="BS111" s="939"/>
      <c r="BT111" s="939"/>
      <c r="BU111" s="939"/>
      <c r="BV111" s="939" t="s">
        <v>441</v>
      </c>
      <c r="BW111" s="939"/>
      <c r="BX111" s="939"/>
      <c r="BY111" s="939"/>
      <c r="BZ111" s="939"/>
      <c r="CA111" s="939" t="s">
        <v>130</v>
      </c>
      <c r="CB111" s="939"/>
      <c r="CC111" s="939"/>
      <c r="CD111" s="939"/>
      <c r="CE111" s="939"/>
      <c r="CF111" s="933" t="s">
        <v>439</v>
      </c>
      <c r="CG111" s="934"/>
      <c r="CH111" s="934"/>
      <c r="CI111" s="934"/>
      <c r="CJ111" s="934"/>
      <c r="CK111" s="961"/>
      <c r="CL111" s="962"/>
      <c r="CM111" s="935" t="s">
        <v>444</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438</v>
      </c>
      <c r="DH111" s="939"/>
      <c r="DI111" s="939"/>
      <c r="DJ111" s="939"/>
      <c r="DK111" s="939"/>
      <c r="DL111" s="939" t="s">
        <v>439</v>
      </c>
      <c r="DM111" s="939"/>
      <c r="DN111" s="939"/>
      <c r="DO111" s="939"/>
      <c r="DP111" s="939"/>
      <c r="DQ111" s="939" t="s">
        <v>130</v>
      </c>
      <c r="DR111" s="939"/>
      <c r="DS111" s="939"/>
      <c r="DT111" s="939"/>
      <c r="DU111" s="939"/>
      <c r="DV111" s="940" t="s">
        <v>438</v>
      </c>
      <c r="DW111" s="940"/>
      <c r="DX111" s="940"/>
      <c r="DY111" s="940"/>
      <c r="DZ111" s="941"/>
    </row>
    <row r="112" spans="1:131" s="224" customFormat="1" ht="26.25" customHeight="1" x14ac:dyDescent="0.15">
      <c r="A112" s="965" t="s">
        <v>445</v>
      </c>
      <c r="B112" s="966"/>
      <c r="C112" s="936" t="s">
        <v>446</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439</v>
      </c>
      <c r="AB112" s="972"/>
      <c r="AC112" s="972"/>
      <c r="AD112" s="972"/>
      <c r="AE112" s="973"/>
      <c r="AF112" s="974" t="s">
        <v>130</v>
      </c>
      <c r="AG112" s="972"/>
      <c r="AH112" s="972"/>
      <c r="AI112" s="972"/>
      <c r="AJ112" s="973"/>
      <c r="AK112" s="974" t="s">
        <v>439</v>
      </c>
      <c r="AL112" s="972"/>
      <c r="AM112" s="972"/>
      <c r="AN112" s="972"/>
      <c r="AO112" s="973"/>
      <c r="AP112" s="975" t="s">
        <v>130</v>
      </c>
      <c r="AQ112" s="976"/>
      <c r="AR112" s="976"/>
      <c r="AS112" s="976"/>
      <c r="AT112" s="977"/>
      <c r="AU112" s="921"/>
      <c r="AV112" s="922"/>
      <c r="AW112" s="922"/>
      <c r="AX112" s="922"/>
      <c r="AY112" s="922"/>
      <c r="AZ112" s="935" t="s">
        <v>447</v>
      </c>
      <c r="BA112" s="936"/>
      <c r="BB112" s="936"/>
      <c r="BC112" s="936"/>
      <c r="BD112" s="936"/>
      <c r="BE112" s="936"/>
      <c r="BF112" s="936"/>
      <c r="BG112" s="936"/>
      <c r="BH112" s="936"/>
      <c r="BI112" s="936"/>
      <c r="BJ112" s="936"/>
      <c r="BK112" s="936"/>
      <c r="BL112" s="936"/>
      <c r="BM112" s="936"/>
      <c r="BN112" s="936"/>
      <c r="BO112" s="936"/>
      <c r="BP112" s="937"/>
      <c r="BQ112" s="938">
        <v>519473</v>
      </c>
      <c r="BR112" s="939"/>
      <c r="BS112" s="939"/>
      <c r="BT112" s="939"/>
      <c r="BU112" s="939"/>
      <c r="BV112" s="939">
        <v>543673</v>
      </c>
      <c r="BW112" s="939"/>
      <c r="BX112" s="939"/>
      <c r="BY112" s="939"/>
      <c r="BZ112" s="939"/>
      <c r="CA112" s="939">
        <v>564520</v>
      </c>
      <c r="CB112" s="939"/>
      <c r="CC112" s="939"/>
      <c r="CD112" s="939"/>
      <c r="CE112" s="939"/>
      <c r="CF112" s="933">
        <v>26.1</v>
      </c>
      <c r="CG112" s="934"/>
      <c r="CH112" s="934"/>
      <c r="CI112" s="934"/>
      <c r="CJ112" s="934"/>
      <c r="CK112" s="961"/>
      <c r="CL112" s="962"/>
      <c r="CM112" s="935" t="s">
        <v>448</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439</v>
      </c>
      <c r="DH112" s="939"/>
      <c r="DI112" s="939"/>
      <c r="DJ112" s="939"/>
      <c r="DK112" s="939"/>
      <c r="DL112" s="939" t="s">
        <v>130</v>
      </c>
      <c r="DM112" s="939"/>
      <c r="DN112" s="939"/>
      <c r="DO112" s="939"/>
      <c r="DP112" s="939"/>
      <c r="DQ112" s="939" t="s">
        <v>130</v>
      </c>
      <c r="DR112" s="939"/>
      <c r="DS112" s="939"/>
      <c r="DT112" s="939"/>
      <c r="DU112" s="939"/>
      <c r="DV112" s="940" t="s">
        <v>438</v>
      </c>
      <c r="DW112" s="940"/>
      <c r="DX112" s="940"/>
      <c r="DY112" s="940"/>
      <c r="DZ112" s="941"/>
    </row>
    <row r="113" spans="1:130" s="224" customFormat="1" ht="26.25" customHeight="1" x14ac:dyDescent="0.15">
      <c r="A113" s="967"/>
      <c r="B113" s="968"/>
      <c r="C113" s="936" t="s">
        <v>449</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34754</v>
      </c>
      <c r="AB113" s="951"/>
      <c r="AC113" s="951"/>
      <c r="AD113" s="951"/>
      <c r="AE113" s="952"/>
      <c r="AF113" s="953">
        <v>33620</v>
      </c>
      <c r="AG113" s="951"/>
      <c r="AH113" s="951"/>
      <c r="AI113" s="951"/>
      <c r="AJ113" s="952"/>
      <c r="AK113" s="953">
        <v>32714</v>
      </c>
      <c r="AL113" s="951"/>
      <c r="AM113" s="951"/>
      <c r="AN113" s="951"/>
      <c r="AO113" s="952"/>
      <c r="AP113" s="954">
        <v>1.5</v>
      </c>
      <c r="AQ113" s="955"/>
      <c r="AR113" s="955"/>
      <c r="AS113" s="955"/>
      <c r="AT113" s="956"/>
      <c r="AU113" s="921"/>
      <c r="AV113" s="922"/>
      <c r="AW113" s="922"/>
      <c r="AX113" s="922"/>
      <c r="AY113" s="922"/>
      <c r="AZ113" s="935" t="s">
        <v>450</v>
      </c>
      <c r="BA113" s="936"/>
      <c r="BB113" s="936"/>
      <c r="BC113" s="936"/>
      <c r="BD113" s="936"/>
      <c r="BE113" s="936"/>
      <c r="BF113" s="936"/>
      <c r="BG113" s="936"/>
      <c r="BH113" s="936"/>
      <c r="BI113" s="936"/>
      <c r="BJ113" s="936"/>
      <c r="BK113" s="936"/>
      <c r="BL113" s="936"/>
      <c r="BM113" s="936"/>
      <c r="BN113" s="936"/>
      <c r="BO113" s="936"/>
      <c r="BP113" s="937"/>
      <c r="BQ113" s="938">
        <v>8000</v>
      </c>
      <c r="BR113" s="939"/>
      <c r="BS113" s="939"/>
      <c r="BT113" s="939"/>
      <c r="BU113" s="939"/>
      <c r="BV113" s="939">
        <v>10459</v>
      </c>
      <c r="BW113" s="939"/>
      <c r="BX113" s="939"/>
      <c r="BY113" s="939"/>
      <c r="BZ113" s="939"/>
      <c r="CA113" s="939">
        <v>10174</v>
      </c>
      <c r="CB113" s="939"/>
      <c r="CC113" s="939"/>
      <c r="CD113" s="939"/>
      <c r="CE113" s="939"/>
      <c r="CF113" s="933">
        <v>0.5</v>
      </c>
      <c r="CG113" s="934"/>
      <c r="CH113" s="934"/>
      <c r="CI113" s="934"/>
      <c r="CJ113" s="934"/>
      <c r="CK113" s="961"/>
      <c r="CL113" s="962"/>
      <c r="CM113" s="935" t="s">
        <v>451</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439</v>
      </c>
      <c r="DH113" s="972"/>
      <c r="DI113" s="972"/>
      <c r="DJ113" s="972"/>
      <c r="DK113" s="973"/>
      <c r="DL113" s="974" t="s">
        <v>130</v>
      </c>
      <c r="DM113" s="972"/>
      <c r="DN113" s="972"/>
      <c r="DO113" s="972"/>
      <c r="DP113" s="973"/>
      <c r="DQ113" s="974" t="s">
        <v>130</v>
      </c>
      <c r="DR113" s="972"/>
      <c r="DS113" s="972"/>
      <c r="DT113" s="972"/>
      <c r="DU113" s="973"/>
      <c r="DV113" s="975" t="s">
        <v>130</v>
      </c>
      <c r="DW113" s="976"/>
      <c r="DX113" s="976"/>
      <c r="DY113" s="976"/>
      <c r="DZ113" s="977"/>
    </row>
    <row r="114" spans="1:130" s="224" customFormat="1" ht="26.25" customHeight="1" x14ac:dyDescent="0.15">
      <c r="A114" s="967"/>
      <c r="B114" s="968"/>
      <c r="C114" s="936" t="s">
        <v>452</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147</v>
      </c>
      <c r="AB114" s="972"/>
      <c r="AC114" s="972"/>
      <c r="AD114" s="972"/>
      <c r="AE114" s="973"/>
      <c r="AF114" s="974">
        <v>25</v>
      </c>
      <c r="AG114" s="972"/>
      <c r="AH114" s="972"/>
      <c r="AI114" s="972"/>
      <c r="AJ114" s="973"/>
      <c r="AK114" s="974">
        <v>469</v>
      </c>
      <c r="AL114" s="972"/>
      <c r="AM114" s="972"/>
      <c r="AN114" s="972"/>
      <c r="AO114" s="973"/>
      <c r="AP114" s="975">
        <v>0</v>
      </c>
      <c r="AQ114" s="976"/>
      <c r="AR114" s="976"/>
      <c r="AS114" s="976"/>
      <c r="AT114" s="977"/>
      <c r="AU114" s="921"/>
      <c r="AV114" s="922"/>
      <c r="AW114" s="922"/>
      <c r="AX114" s="922"/>
      <c r="AY114" s="922"/>
      <c r="AZ114" s="935" t="s">
        <v>453</v>
      </c>
      <c r="BA114" s="936"/>
      <c r="BB114" s="936"/>
      <c r="BC114" s="936"/>
      <c r="BD114" s="936"/>
      <c r="BE114" s="936"/>
      <c r="BF114" s="936"/>
      <c r="BG114" s="936"/>
      <c r="BH114" s="936"/>
      <c r="BI114" s="936"/>
      <c r="BJ114" s="936"/>
      <c r="BK114" s="936"/>
      <c r="BL114" s="936"/>
      <c r="BM114" s="936"/>
      <c r="BN114" s="936"/>
      <c r="BO114" s="936"/>
      <c r="BP114" s="937"/>
      <c r="BQ114" s="938">
        <v>498416</v>
      </c>
      <c r="BR114" s="939"/>
      <c r="BS114" s="939"/>
      <c r="BT114" s="939"/>
      <c r="BU114" s="939"/>
      <c r="BV114" s="939">
        <v>533827</v>
      </c>
      <c r="BW114" s="939"/>
      <c r="BX114" s="939"/>
      <c r="BY114" s="939"/>
      <c r="BZ114" s="939"/>
      <c r="CA114" s="939">
        <v>525247</v>
      </c>
      <c r="CB114" s="939"/>
      <c r="CC114" s="939"/>
      <c r="CD114" s="939"/>
      <c r="CE114" s="939"/>
      <c r="CF114" s="933">
        <v>24.3</v>
      </c>
      <c r="CG114" s="934"/>
      <c r="CH114" s="934"/>
      <c r="CI114" s="934"/>
      <c r="CJ114" s="934"/>
      <c r="CK114" s="961"/>
      <c r="CL114" s="962"/>
      <c r="CM114" s="935" t="s">
        <v>454</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438</v>
      </c>
      <c r="DH114" s="972"/>
      <c r="DI114" s="972"/>
      <c r="DJ114" s="972"/>
      <c r="DK114" s="973"/>
      <c r="DL114" s="974" t="s">
        <v>439</v>
      </c>
      <c r="DM114" s="972"/>
      <c r="DN114" s="972"/>
      <c r="DO114" s="972"/>
      <c r="DP114" s="973"/>
      <c r="DQ114" s="974" t="s">
        <v>438</v>
      </c>
      <c r="DR114" s="972"/>
      <c r="DS114" s="972"/>
      <c r="DT114" s="972"/>
      <c r="DU114" s="973"/>
      <c r="DV114" s="975" t="s">
        <v>438</v>
      </c>
      <c r="DW114" s="976"/>
      <c r="DX114" s="976"/>
      <c r="DY114" s="976"/>
      <c r="DZ114" s="977"/>
    </row>
    <row r="115" spans="1:130" s="224" customFormat="1" ht="26.25" customHeight="1" x14ac:dyDescent="0.15">
      <c r="A115" s="967"/>
      <c r="B115" s="968"/>
      <c r="C115" s="936" t="s">
        <v>455</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130</v>
      </c>
      <c r="AB115" s="951"/>
      <c r="AC115" s="951"/>
      <c r="AD115" s="951"/>
      <c r="AE115" s="952"/>
      <c r="AF115" s="953" t="s">
        <v>439</v>
      </c>
      <c r="AG115" s="951"/>
      <c r="AH115" s="951"/>
      <c r="AI115" s="951"/>
      <c r="AJ115" s="952"/>
      <c r="AK115" s="953" t="s">
        <v>438</v>
      </c>
      <c r="AL115" s="951"/>
      <c r="AM115" s="951"/>
      <c r="AN115" s="951"/>
      <c r="AO115" s="952"/>
      <c r="AP115" s="954" t="s">
        <v>438</v>
      </c>
      <c r="AQ115" s="955"/>
      <c r="AR115" s="955"/>
      <c r="AS115" s="955"/>
      <c r="AT115" s="956"/>
      <c r="AU115" s="921"/>
      <c r="AV115" s="922"/>
      <c r="AW115" s="922"/>
      <c r="AX115" s="922"/>
      <c r="AY115" s="922"/>
      <c r="AZ115" s="935" t="s">
        <v>456</v>
      </c>
      <c r="BA115" s="936"/>
      <c r="BB115" s="936"/>
      <c r="BC115" s="936"/>
      <c r="BD115" s="936"/>
      <c r="BE115" s="936"/>
      <c r="BF115" s="936"/>
      <c r="BG115" s="936"/>
      <c r="BH115" s="936"/>
      <c r="BI115" s="936"/>
      <c r="BJ115" s="936"/>
      <c r="BK115" s="936"/>
      <c r="BL115" s="936"/>
      <c r="BM115" s="936"/>
      <c r="BN115" s="936"/>
      <c r="BO115" s="936"/>
      <c r="BP115" s="937"/>
      <c r="BQ115" s="938">
        <v>174815</v>
      </c>
      <c r="BR115" s="939"/>
      <c r="BS115" s="939"/>
      <c r="BT115" s="939"/>
      <c r="BU115" s="939"/>
      <c r="BV115" s="939">
        <v>164233</v>
      </c>
      <c r="BW115" s="939"/>
      <c r="BX115" s="939"/>
      <c r="BY115" s="939"/>
      <c r="BZ115" s="939"/>
      <c r="CA115" s="939">
        <v>148288</v>
      </c>
      <c r="CB115" s="939"/>
      <c r="CC115" s="939"/>
      <c r="CD115" s="939"/>
      <c r="CE115" s="939"/>
      <c r="CF115" s="933">
        <v>6.9</v>
      </c>
      <c r="CG115" s="934"/>
      <c r="CH115" s="934"/>
      <c r="CI115" s="934"/>
      <c r="CJ115" s="934"/>
      <c r="CK115" s="961"/>
      <c r="CL115" s="962"/>
      <c r="CM115" s="935" t="s">
        <v>457</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438</v>
      </c>
      <c r="DH115" s="972"/>
      <c r="DI115" s="972"/>
      <c r="DJ115" s="972"/>
      <c r="DK115" s="973"/>
      <c r="DL115" s="974" t="s">
        <v>411</v>
      </c>
      <c r="DM115" s="972"/>
      <c r="DN115" s="972"/>
      <c r="DO115" s="972"/>
      <c r="DP115" s="973"/>
      <c r="DQ115" s="974" t="s">
        <v>130</v>
      </c>
      <c r="DR115" s="972"/>
      <c r="DS115" s="972"/>
      <c r="DT115" s="972"/>
      <c r="DU115" s="973"/>
      <c r="DV115" s="975" t="s">
        <v>438</v>
      </c>
      <c r="DW115" s="976"/>
      <c r="DX115" s="976"/>
      <c r="DY115" s="976"/>
      <c r="DZ115" s="977"/>
    </row>
    <row r="116" spans="1:130" s="224" customFormat="1" ht="26.25" customHeight="1" x14ac:dyDescent="0.15">
      <c r="A116" s="969"/>
      <c r="B116" s="970"/>
      <c r="C116" s="978" t="s">
        <v>458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130</v>
      </c>
      <c r="AB116" s="972"/>
      <c r="AC116" s="972"/>
      <c r="AD116" s="972"/>
      <c r="AE116" s="973"/>
      <c r="AF116" s="974" t="s">
        <v>438</v>
      </c>
      <c r="AG116" s="972"/>
      <c r="AH116" s="972"/>
      <c r="AI116" s="972"/>
      <c r="AJ116" s="973"/>
      <c r="AK116" s="974" t="s">
        <v>438</v>
      </c>
      <c r="AL116" s="972"/>
      <c r="AM116" s="972"/>
      <c r="AN116" s="972"/>
      <c r="AO116" s="973"/>
      <c r="AP116" s="975" t="s">
        <v>130</v>
      </c>
      <c r="AQ116" s="976"/>
      <c r="AR116" s="976"/>
      <c r="AS116" s="976"/>
      <c r="AT116" s="977"/>
      <c r="AU116" s="921"/>
      <c r="AV116" s="922"/>
      <c r="AW116" s="922"/>
      <c r="AX116" s="922"/>
      <c r="AY116" s="922"/>
      <c r="AZ116" s="980" t="s">
        <v>459</v>
      </c>
      <c r="BA116" s="981"/>
      <c r="BB116" s="981"/>
      <c r="BC116" s="981"/>
      <c r="BD116" s="981"/>
      <c r="BE116" s="981"/>
      <c r="BF116" s="981"/>
      <c r="BG116" s="981"/>
      <c r="BH116" s="981"/>
      <c r="BI116" s="981"/>
      <c r="BJ116" s="981"/>
      <c r="BK116" s="981"/>
      <c r="BL116" s="981"/>
      <c r="BM116" s="981"/>
      <c r="BN116" s="981"/>
      <c r="BO116" s="981"/>
      <c r="BP116" s="982"/>
      <c r="BQ116" s="938" t="s">
        <v>130</v>
      </c>
      <c r="BR116" s="939"/>
      <c r="BS116" s="939"/>
      <c r="BT116" s="939"/>
      <c r="BU116" s="939"/>
      <c r="BV116" s="939" t="s">
        <v>443</v>
      </c>
      <c r="BW116" s="939"/>
      <c r="BX116" s="939"/>
      <c r="BY116" s="939"/>
      <c r="BZ116" s="939"/>
      <c r="CA116" s="939" t="s">
        <v>438</v>
      </c>
      <c r="CB116" s="939"/>
      <c r="CC116" s="939"/>
      <c r="CD116" s="939"/>
      <c r="CE116" s="939"/>
      <c r="CF116" s="933" t="s">
        <v>130</v>
      </c>
      <c r="CG116" s="934"/>
      <c r="CH116" s="934"/>
      <c r="CI116" s="934"/>
      <c r="CJ116" s="934"/>
      <c r="CK116" s="961"/>
      <c r="CL116" s="962"/>
      <c r="CM116" s="935" t="s">
        <v>460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439</v>
      </c>
      <c r="DH116" s="972"/>
      <c r="DI116" s="972"/>
      <c r="DJ116" s="972"/>
      <c r="DK116" s="973"/>
      <c r="DL116" s="974" t="s">
        <v>438</v>
      </c>
      <c r="DM116" s="972"/>
      <c r="DN116" s="972"/>
      <c r="DO116" s="972"/>
      <c r="DP116" s="973"/>
      <c r="DQ116" s="974" t="s">
        <v>411</v>
      </c>
      <c r="DR116" s="972"/>
      <c r="DS116" s="972"/>
      <c r="DT116" s="972"/>
      <c r="DU116" s="973"/>
      <c r="DV116" s="975" t="s">
        <v>130</v>
      </c>
      <c r="DW116" s="976"/>
      <c r="DX116" s="976"/>
      <c r="DY116" s="976"/>
      <c r="DZ116" s="977"/>
    </row>
    <row r="117" spans="1:130" s="224" customFormat="1" ht="26.25" customHeight="1" x14ac:dyDescent="0.15">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461</v>
      </c>
      <c r="Z117" s="907"/>
      <c r="AA117" s="991">
        <v>450414</v>
      </c>
      <c r="AB117" s="992"/>
      <c r="AC117" s="992"/>
      <c r="AD117" s="992"/>
      <c r="AE117" s="993"/>
      <c r="AF117" s="994">
        <v>481479</v>
      </c>
      <c r="AG117" s="992"/>
      <c r="AH117" s="992"/>
      <c r="AI117" s="992"/>
      <c r="AJ117" s="993"/>
      <c r="AK117" s="994">
        <v>554714</v>
      </c>
      <c r="AL117" s="992"/>
      <c r="AM117" s="992"/>
      <c r="AN117" s="992"/>
      <c r="AO117" s="993"/>
      <c r="AP117" s="995"/>
      <c r="AQ117" s="996"/>
      <c r="AR117" s="996"/>
      <c r="AS117" s="996"/>
      <c r="AT117" s="997"/>
      <c r="AU117" s="921"/>
      <c r="AV117" s="922"/>
      <c r="AW117" s="922"/>
      <c r="AX117" s="922"/>
      <c r="AY117" s="922"/>
      <c r="AZ117" s="987" t="s">
        <v>462</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130</v>
      </c>
      <c r="CB117" s="939"/>
      <c r="CC117" s="939"/>
      <c r="CD117" s="939"/>
      <c r="CE117" s="939"/>
      <c r="CF117" s="933" t="s">
        <v>130</v>
      </c>
      <c r="CG117" s="934"/>
      <c r="CH117" s="934"/>
      <c r="CI117" s="934"/>
      <c r="CJ117" s="934"/>
      <c r="CK117" s="961"/>
      <c r="CL117" s="962"/>
      <c r="CM117" s="935" t="s">
        <v>463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130</v>
      </c>
      <c r="DM117" s="972"/>
      <c r="DN117" s="972"/>
      <c r="DO117" s="972"/>
      <c r="DP117" s="973"/>
      <c r="DQ117" s="974" t="s">
        <v>439</v>
      </c>
      <c r="DR117" s="972"/>
      <c r="DS117" s="972"/>
      <c r="DT117" s="972"/>
      <c r="DU117" s="973"/>
      <c r="DV117" s="975" t="s">
        <v>130</v>
      </c>
      <c r="DW117" s="976"/>
      <c r="DX117" s="976"/>
      <c r="DY117" s="976"/>
      <c r="DZ117" s="977"/>
    </row>
    <row r="118" spans="1:130" s="224" customFormat="1" ht="26.25" customHeight="1" x14ac:dyDescent="0.15">
      <c r="A118" s="925" t="s">
        <v>433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430</v>
      </c>
      <c r="AB118" s="906"/>
      <c r="AC118" s="906"/>
      <c r="AD118" s="906"/>
      <c r="AE118" s="907"/>
      <c r="AF118" s="905" t="s">
        <v>431</v>
      </c>
      <c r="AG118" s="906"/>
      <c r="AH118" s="906"/>
      <c r="AI118" s="906"/>
      <c r="AJ118" s="907"/>
      <c r="AK118" s="905" t="s">
        <v>307</v>
      </c>
      <c r="AL118" s="906"/>
      <c r="AM118" s="906"/>
      <c r="AN118" s="906"/>
      <c r="AO118" s="907"/>
      <c r="AP118" s="983" t="s">
        <v>432</v>
      </c>
      <c r="AQ118" s="984"/>
      <c r="AR118" s="984"/>
      <c r="AS118" s="984"/>
      <c r="AT118" s="985"/>
      <c r="AU118" s="921"/>
      <c r="AV118" s="922"/>
      <c r="AW118" s="922"/>
      <c r="AX118" s="922"/>
      <c r="AY118" s="922"/>
      <c r="AZ118" s="986" t="s">
        <v>464</v>
      </c>
      <c r="BA118" s="978"/>
      <c r="BB118" s="978"/>
      <c r="BC118" s="978"/>
      <c r="BD118" s="978"/>
      <c r="BE118" s="978"/>
      <c r="BF118" s="978"/>
      <c r="BG118" s="978"/>
      <c r="BH118" s="978"/>
      <c r="BI118" s="978"/>
      <c r="BJ118" s="978"/>
      <c r="BK118" s="978"/>
      <c r="BL118" s="978"/>
      <c r="BM118" s="978"/>
      <c r="BN118" s="978"/>
      <c r="BO118" s="978"/>
      <c r="BP118" s="979"/>
      <c r="BQ118" s="1012" t="s">
        <v>130</v>
      </c>
      <c r="BR118" s="1013"/>
      <c r="BS118" s="1013"/>
      <c r="BT118" s="1013"/>
      <c r="BU118" s="1013"/>
      <c r="BV118" s="1013" t="s">
        <v>130</v>
      </c>
      <c r="BW118" s="1013"/>
      <c r="BX118" s="1013"/>
      <c r="BY118" s="1013"/>
      <c r="BZ118" s="1013"/>
      <c r="CA118" s="1013" t="s">
        <v>130</v>
      </c>
      <c r="CB118" s="1013"/>
      <c r="CC118" s="1013"/>
      <c r="CD118" s="1013"/>
      <c r="CE118" s="1013"/>
      <c r="CF118" s="933" t="s">
        <v>130</v>
      </c>
      <c r="CG118" s="934"/>
      <c r="CH118" s="934"/>
      <c r="CI118" s="934"/>
      <c r="CJ118" s="934"/>
      <c r="CK118" s="961"/>
      <c r="CL118" s="962"/>
      <c r="CM118" s="935" t="s">
        <v>465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439</v>
      </c>
      <c r="DH118" s="972"/>
      <c r="DI118" s="972"/>
      <c r="DJ118" s="972"/>
      <c r="DK118" s="973"/>
      <c r="DL118" s="974" t="s">
        <v>130</v>
      </c>
      <c r="DM118" s="972"/>
      <c r="DN118" s="972"/>
      <c r="DO118" s="972"/>
      <c r="DP118" s="973"/>
      <c r="DQ118" s="974" t="s">
        <v>130</v>
      </c>
      <c r="DR118" s="972"/>
      <c r="DS118" s="972"/>
      <c r="DT118" s="972"/>
      <c r="DU118" s="973"/>
      <c r="DV118" s="975" t="s">
        <v>130</v>
      </c>
      <c r="DW118" s="976"/>
      <c r="DX118" s="976"/>
      <c r="DY118" s="976"/>
      <c r="DZ118" s="977"/>
    </row>
    <row r="119" spans="1:130" s="224" customFormat="1" ht="26.25" customHeight="1" x14ac:dyDescent="0.15">
      <c r="A119" s="1069" t="s">
        <v>436</v>
      </c>
      <c r="B119" s="960"/>
      <c r="C119" s="942" t="s">
        <v>437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411</v>
      </c>
      <c r="AB119" s="913"/>
      <c r="AC119" s="913"/>
      <c r="AD119" s="913"/>
      <c r="AE119" s="914"/>
      <c r="AF119" s="915" t="s">
        <v>130</v>
      </c>
      <c r="AG119" s="913"/>
      <c r="AH119" s="913"/>
      <c r="AI119" s="913"/>
      <c r="AJ119" s="914"/>
      <c r="AK119" s="915" t="s">
        <v>130</v>
      </c>
      <c r="AL119" s="913"/>
      <c r="AM119" s="913"/>
      <c r="AN119" s="913"/>
      <c r="AO119" s="914"/>
      <c r="AP119" s="916" t="s">
        <v>130</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466</v>
      </c>
      <c r="BP119" s="1018"/>
      <c r="BQ119" s="1012">
        <v>6603856</v>
      </c>
      <c r="BR119" s="1013"/>
      <c r="BS119" s="1013"/>
      <c r="BT119" s="1013"/>
      <c r="BU119" s="1013"/>
      <c r="BV119" s="1013">
        <v>6717823</v>
      </c>
      <c r="BW119" s="1013"/>
      <c r="BX119" s="1013"/>
      <c r="BY119" s="1013"/>
      <c r="BZ119" s="1013"/>
      <c r="CA119" s="1013">
        <v>6320882</v>
      </c>
      <c r="CB119" s="1013"/>
      <c r="CC119" s="1013"/>
      <c r="CD119" s="1013"/>
      <c r="CE119" s="1013"/>
      <c r="CF119" s="1014"/>
      <c r="CG119" s="1015"/>
      <c r="CH119" s="1015"/>
      <c r="CI119" s="1015"/>
      <c r="CJ119" s="1016"/>
      <c r="CK119" s="963"/>
      <c r="CL119" s="964"/>
      <c r="CM119" s="986" t="s">
        <v>467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443</v>
      </c>
      <c r="DH119" s="999"/>
      <c r="DI119" s="999"/>
      <c r="DJ119" s="999"/>
      <c r="DK119" s="1000"/>
      <c r="DL119" s="998" t="s">
        <v>443</v>
      </c>
      <c r="DM119" s="999"/>
      <c r="DN119" s="999"/>
      <c r="DO119" s="999"/>
      <c r="DP119" s="1000"/>
      <c r="DQ119" s="998" t="s">
        <v>443</v>
      </c>
      <c r="DR119" s="999"/>
      <c r="DS119" s="999"/>
      <c r="DT119" s="999"/>
      <c r="DU119" s="1000"/>
      <c r="DV119" s="1001" t="s">
        <v>443</v>
      </c>
      <c r="DW119" s="1002"/>
      <c r="DX119" s="1002"/>
      <c r="DY119" s="1002"/>
      <c r="DZ119" s="1003"/>
    </row>
    <row r="120" spans="1:130" s="224" customFormat="1" ht="26.25" customHeight="1" x14ac:dyDescent="0.15">
      <c r="A120" s="1070"/>
      <c r="B120" s="962"/>
      <c r="C120" s="935" t="s">
        <v>444</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443</v>
      </c>
      <c r="AB120" s="972"/>
      <c r="AC120" s="972"/>
      <c r="AD120" s="972"/>
      <c r="AE120" s="973"/>
      <c r="AF120" s="974" t="s">
        <v>443</v>
      </c>
      <c r="AG120" s="972"/>
      <c r="AH120" s="972"/>
      <c r="AI120" s="972"/>
      <c r="AJ120" s="973"/>
      <c r="AK120" s="974" t="s">
        <v>130</v>
      </c>
      <c r="AL120" s="972"/>
      <c r="AM120" s="972"/>
      <c r="AN120" s="972"/>
      <c r="AO120" s="973"/>
      <c r="AP120" s="975" t="s">
        <v>443</v>
      </c>
      <c r="AQ120" s="976"/>
      <c r="AR120" s="976"/>
      <c r="AS120" s="976"/>
      <c r="AT120" s="977"/>
      <c r="AU120" s="1004" t="s">
        <v>468</v>
      </c>
      <c r="AV120" s="1005"/>
      <c r="AW120" s="1005"/>
      <c r="AX120" s="1005"/>
      <c r="AY120" s="1006"/>
      <c r="AZ120" s="942" t="s">
        <v>469</v>
      </c>
      <c r="BA120" s="910"/>
      <c r="BB120" s="910"/>
      <c r="BC120" s="910"/>
      <c r="BD120" s="910"/>
      <c r="BE120" s="910"/>
      <c r="BF120" s="910"/>
      <c r="BG120" s="910"/>
      <c r="BH120" s="910"/>
      <c r="BI120" s="910"/>
      <c r="BJ120" s="910"/>
      <c r="BK120" s="910"/>
      <c r="BL120" s="910"/>
      <c r="BM120" s="910"/>
      <c r="BN120" s="910"/>
      <c r="BO120" s="910"/>
      <c r="BP120" s="911"/>
      <c r="BQ120" s="943">
        <v>1634617</v>
      </c>
      <c r="BR120" s="944"/>
      <c r="BS120" s="944"/>
      <c r="BT120" s="944"/>
      <c r="BU120" s="944"/>
      <c r="BV120" s="944">
        <v>1901743</v>
      </c>
      <c r="BW120" s="944"/>
      <c r="BX120" s="944"/>
      <c r="BY120" s="944"/>
      <c r="BZ120" s="944"/>
      <c r="CA120" s="944">
        <v>2373736</v>
      </c>
      <c r="CB120" s="944"/>
      <c r="CC120" s="944"/>
      <c r="CD120" s="944"/>
      <c r="CE120" s="944"/>
      <c r="CF120" s="957">
        <v>109.7</v>
      </c>
      <c r="CG120" s="958"/>
      <c r="CH120" s="958"/>
      <c r="CI120" s="958"/>
      <c r="CJ120" s="958"/>
      <c r="CK120" s="1019" t="s">
        <v>470</v>
      </c>
      <c r="CL120" s="1020"/>
      <c r="CM120" s="1020"/>
      <c r="CN120" s="1020"/>
      <c r="CO120" s="1021"/>
      <c r="CP120" s="1027" t="s">
        <v>471</v>
      </c>
      <c r="CQ120" s="1028"/>
      <c r="CR120" s="1028"/>
      <c r="CS120" s="1028"/>
      <c r="CT120" s="1028"/>
      <c r="CU120" s="1028"/>
      <c r="CV120" s="1028"/>
      <c r="CW120" s="1028"/>
      <c r="CX120" s="1028"/>
      <c r="CY120" s="1028"/>
      <c r="CZ120" s="1028"/>
      <c r="DA120" s="1028"/>
      <c r="DB120" s="1028"/>
      <c r="DC120" s="1028"/>
      <c r="DD120" s="1028"/>
      <c r="DE120" s="1028"/>
      <c r="DF120" s="1029"/>
      <c r="DG120" s="943">
        <v>502094</v>
      </c>
      <c r="DH120" s="944"/>
      <c r="DI120" s="944"/>
      <c r="DJ120" s="944"/>
      <c r="DK120" s="944"/>
      <c r="DL120" s="944">
        <v>521417</v>
      </c>
      <c r="DM120" s="944"/>
      <c r="DN120" s="944"/>
      <c r="DO120" s="944"/>
      <c r="DP120" s="944"/>
      <c r="DQ120" s="944">
        <v>537537</v>
      </c>
      <c r="DR120" s="944"/>
      <c r="DS120" s="944"/>
      <c r="DT120" s="944"/>
      <c r="DU120" s="944"/>
      <c r="DV120" s="945">
        <v>24.8</v>
      </c>
      <c r="DW120" s="945"/>
      <c r="DX120" s="945"/>
      <c r="DY120" s="945"/>
      <c r="DZ120" s="946"/>
    </row>
    <row r="121" spans="1:130" s="224" customFormat="1" ht="26.25" customHeight="1" x14ac:dyDescent="0.15">
      <c r="A121" s="1070"/>
      <c r="B121" s="962"/>
      <c r="C121" s="987" t="s">
        <v>472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443</v>
      </c>
      <c r="AB121" s="972"/>
      <c r="AC121" s="972"/>
      <c r="AD121" s="972"/>
      <c r="AE121" s="973"/>
      <c r="AF121" s="974" t="s">
        <v>443</v>
      </c>
      <c r="AG121" s="972"/>
      <c r="AH121" s="972"/>
      <c r="AI121" s="972"/>
      <c r="AJ121" s="973"/>
      <c r="AK121" s="974" t="s">
        <v>443</v>
      </c>
      <c r="AL121" s="972"/>
      <c r="AM121" s="972"/>
      <c r="AN121" s="972"/>
      <c r="AO121" s="973"/>
      <c r="AP121" s="975" t="s">
        <v>443</v>
      </c>
      <c r="AQ121" s="976"/>
      <c r="AR121" s="976"/>
      <c r="AS121" s="976"/>
      <c r="AT121" s="977"/>
      <c r="AU121" s="1007"/>
      <c r="AV121" s="1008"/>
      <c r="AW121" s="1008"/>
      <c r="AX121" s="1008"/>
      <c r="AY121" s="1009"/>
      <c r="AZ121" s="935" t="s">
        <v>473</v>
      </c>
      <c r="BA121" s="936"/>
      <c r="BB121" s="936"/>
      <c r="BC121" s="936"/>
      <c r="BD121" s="936"/>
      <c r="BE121" s="936"/>
      <c r="BF121" s="936"/>
      <c r="BG121" s="936"/>
      <c r="BH121" s="936"/>
      <c r="BI121" s="936"/>
      <c r="BJ121" s="936"/>
      <c r="BK121" s="936"/>
      <c r="BL121" s="936"/>
      <c r="BM121" s="936"/>
      <c r="BN121" s="936"/>
      <c r="BO121" s="936"/>
      <c r="BP121" s="937"/>
      <c r="BQ121" s="938">
        <v>377359</v>
      </c>
      <c r="BR121" s="939"/>
      <c r="BS121" s="939"/>
      <c r="BT121" s="939"/>
      <c r="BU121" s="939"/>
      <c r="BV121" s="939">
        <v>611917</v>
      </c>
      <c r="BW121" s="939"/>
      <c r="BX121" s="939"/>
      <c r="BY121" s="939"/>
      <c r="BZ121" s="939"/>
      <c r="CA121" s="939">
        <v>588570</v>
      </c>
      <c r="CB121" s="939"/>
      <c r="CC121" s="939"/>
      <c r="CD121" s="939"/>
      <c r="CE121" s="939"/>
      <c r="CF121" s="933">
        <v>27.2</v>
      </c>
      <c r="CG121" s="934"/>
      <c r="CH121" s="934"/>
      <c r="CI121" s="934"/>
      <c r="CJ121" s="934"/>
      <c r="CK121" s="1022"/>
      <c r="CL121" s="1023"/>
      <c r="CM121" s="1023"/>
      <c r="CN121" s="1023"/>
      <c r="CO121" s="1024"/>
      <c r="CP121" s="1032" t="s">
        <v>474</v>
      </c>
      <c r="CQ121" s="1033"/>
      <c r="CR121" s="1033"/>
      <c r="CS121" s="1033"/>
      <c r="CT121" s="1033"/>
      <c r="CU121" s="1033"/>
      <c r="CV121" s="1033"/>
      <c r="CW121" s="1033"/>
      <c r="CX121" s="1033"/>
      <c r="CY121" s="1033"/>
      <c r="CZ121" s="1033"/>
      <c r="DA121" s="1033"/>
      <c r="DB121" s="1033"/>
      <c r="DC121" s="1033"/>
      <c r="DD121" s="1033"/>
      <c r="DE121" s="1033"/>
      <c r="DF121" s="1034"/>
      <c r="DG121" s="938">
        <v>17379</v>
      </c>
      <c r="DH121" s="939"/>
      <c r="DI121" s="939"/>
      <c r="DJ121" s="939"/>
      <c r="DK121" s="939"/>
      <c r="DL121" s="939">
        <v>22256</v>
      </c>
      <c r="DM121" s="939"/>
      <c r="DN121" s="939"/>
      <c r="DO121" s="939"/>
      <c r="DP121" s="939"/>
      <c r="DQ121" s="939">
        <v>26983</v>
      </c>
      <c r="DR121" s="939"/>
      <c r="DS121" s="939"/>
      <c r="DT121" s="939"/>
      <c r="DU121" s="939"/>
      <c r="DV121" s="940">
        <v>1.2</v>
      </c>
      <c r="DW121" s="940"/>
      <c r="DX121" s="940"/>
      <c r="DY121" s="940"/>
      <c r="DZ121" s="941"/>
    </row>
    <row r="122" spans="1:130" s="224" customFormat="1" ht="26.25" customHeight="1" x14ac:dyDescent="0.15">
      <c r="A122" s="1070"/>
      <c r="B122" s="962"/>
      <c r="C122" s="935" t="s">
        <v>454</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443</v>
      </c>
      <c r="AB122" s="972"/>
      <c r="AC122" s="972"/>
      <c r="AD122" s="972"/>
      <c r="AE122" s="973"/>
      <c r="AF122" s="974" t="s">
        <v>443</v>
      </c>
      <c r="AG122" s="972"/>
      <c r="AH122" s="972"/>
      <c r="AI122" s="972"/>
      <c r="AJ122" s="973"/>
      <c r="AK122" s="974" t="s">
        <v>443</v>
      </c>
      <c r="AL122" s="972"/>
      <c r="AM122" s="972"/>
      <c r="AN122" s="972"/>
      <c r="AO122" s="973"/>
      <c r="AP122" s="975" t="s">
        <v>443</v>
      </c>
      <c r="AQ122" s="976"/>
      <c r="AR122" s="976"/>
      <c r="AS122" s="976"/>
      <c r="AT122" s="977"/>
      <c r="AU122" s="1007"/>
      <c r="AV122" s="1008"/>
      <c r="AW122" s="1008"/>
      <c r="AX122" s="1008"/>
      <c r="AY122" s="1009"/>
      <c r="AZ122" s="986" t="s">
        <v>475</v>
      </c>
      <c r="BA122" s="978"/>
      <c r="BB122" s="978"/>
      <c r="BC122" s="978"/>
      <c r="BD122" s="978"/>
      <c r="BE122" s="978"/>
      <c r="BF122" s="978"/>
      <c r="BG122" s="978"/>
      <c r="BH122" s="978"/>
      <c r="BI122" s="978"/>
      <c r="BJ122" s="978"/>
      <c r="BK122" s="978"/>
      <c r="BL122" s="978"/>
      <c r="BM122" s="978"/>
      <c r="BN122" s="978"/>
      <c r="BO122" s="978"/>
      <c r="BP122" s="979"/>
      <c r="BQ122" s="1012">
        <v>3586899</v>
      </c>
      <c r="BR122" s="1013"/>
      <c r="BS122" s="1013"/>
      <c r="BT122" s="1013"/>
      <c r="BU122" s="1013"/>
      <c r="BV122" s="1013">
        <v>3481202</v>
      </c>
      <c r="BW122" s="1013"/>
      <c r="BX122" s="1013"/>
      <c r="BY122" s="1013"/>
      <c r="BZ122" s="1013"/>
      <c r="CA122" s="1013">
        <v>3304483</v>
      </c>
      <c r="CB122" s="1013"/>
      <c r="CC122" s="1013"/>
      <c r="CD122" s="1013"/>
      <c r="CE122" s="1013"/>
      <c r="CF122" s="1030">
        <v>152.80000000000001</v>
      </c>
      <c r="CG122" s="1031"/>
      <c r="CH122" s="1031"/>
      <c r="CI122" s="1031"/>
      <c r="CJ122" s="1031"/>
      <c r="CK122" s="1022"/>
      <c r="CL122" s="1023"/>
      <c r="CM122" s="1023"/>
      <c r="CN122" s="1023"/>
      <c r="CO122" s="1024"/>
      <c r="CP122" s="1032" t="s">
        <v>403</v>
      </c>
      <c r="CQ122" s="1033"/>
      <c r="CR122" s="1033"/>
      <c r="CS122" s="1033"/>
      <c r="CT122" s="1033"/>
      <c r="CU122" s="1033"/>
      <c r="CV122" s="1033"/>
      <c r="CW122" s="1033"/>
      <c r="CX122" s="1033"/>
      <c r="CY122" s="1033"/>
      <c r="CZ122" s="1033"/>
      <c r="DA122" s="1033"/>
      <c r="DB122" s="1033"/>
      <c r="DC122" s="1033"/>
      <c r="DD122" s="1033"/>
      <c r="DE122" s="1033"/>
      <c r="DF122" s="1034"/>
      <c r="DG122" s="938" t="s">
        <v>411</v>
      </c>
      <c r="DH122" s="939"/>
      <c r="DI122" s="939"/>
      <c r="DJ122" s="939"/>
      <c r="DK122" s="939"/>
      <c r="DL122" s="939" t="s">
        <v>411</v>
      </c>
      <c r="DM122" s="939"/>
      <c r="DN122" s="939"/>
      <c r="DO122" s="939"/>
      <c r="DP122" s="939"/>
      <c r="DQ122" s="939" t="s">
        <v>411</v>
      </c>
      <c r="DR122" s="939"/>
      <c r="DS122" s="939"/>
      <c r="DT122" s="939"/>
      <c r="DU122" s="939"/>
      <c r="DV122" s="940" t="s">
        <v>411</v>
      </c>
      <c r="DW122" s="940"/>
      <c r="DX122" s="940"/>
      <c r="DY122" s="940"/>
      <c r="DZ122" s="941"/>
    </row>
    <row r="123" spans="1:130" s="224" customFormat="1" ht="26.25" customHeight="1" x14ac:dyDescent="0.15">
      <c r="A123" s="1070"/>
      <c r="B123" s="962"/>
      <c r="C123" s="935" t="s">
        <v>460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443</v>
      </c>
      <c r="AB123" s="972"/>
      <c r="AC123" s="972"/>
      <c r="AD123" s="972"/>
      <c r="AE123" s="973"/>
      <c r="AF123" s="974" t="s">
        <v>411</v>
      </c>
      <c r="AG123" s="972"/>
      <c r="AH123" s="972"/>
      <c r="AI123" s="972"/>
      <c r="AJ123" s="973"/>
      <c r="AK123" s="974" t="s">
        <v>411</v>
      </c>
      <c r="AL123" s="972"/>
      <c r="AM123" s="972"/>
      <c r="AN123" s="972"/>
      <c r="AO123" s="973"/>
      <c r="AP123" s="975" t="s">
        <v>411</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476</v>
      </c>
      <c r="BP123" s="1018"/>
      <c r="BQ123" s="1076">
        <v>5598875</v>
      </c>
      <c r="BR123" s="1077"/>
      <c r="BS123" s="1077"/>
      <c r="BT123" s="1077"/>
      <c r="BU123" s="1077"/>
      <c r="BV123" s="1077">
        <v>5994862</v>
      </c>
      <c r="BW123" s="1077"/>
      <c r="BX123" s="1077"/>
      <c r="BY123" s="1077"/>
      <c r="BZ123" s="1077"/>
      <c r="CA123" s="1077">
        <v>6266789</v>
      </c>
      <c r="CB123" s="1077"/>
      <c r="CC123" s="1077"/>
      <c r="CD123" s="1077"/>
      <c r="CE123" s="1077"/>
      <c r="CF123" s="1014"/>
      <c r="CG123" s="1015"/>
      <c r="CH123" s="1015"/>
      <c r="CI123" s="1015"/>
      <c r="CJ123" s="1016"/>
      <c r="CK123" s="1022"/>
      <c r="CL123" s="1023"/>
      <c r="CM123" s="1023"/>
      <c r="CN123" s="1023"/>
      <c r="CO123" s="1024"/>
      <c r="CP123" s="1032" t="s">
        <v>477</v>
      </c>
      <c r="CQ123" s="1033"/>
      <c r="CR123" s="1033"/>
      <c r="CS123" s="1033"/>
      <c r="CT123" s="1033"/>
      <c r="CU123" s="1033"/>
      <c r="CV123" s="1033"/>
      <c r="CW123" s="1033"/>
      <c r="CX123" s="1033"/>
      <c r="CY123" s="1033"/>
      <c r="CZ123" s="1033"/>
      <c r="DA123" s="1033"/>
      <c r="DB123" s="1033"/>
      <c r="DC123" s="1033"/>
      <c r="DD123" s="1033"/>
      <c r="DE123" s="1033"/>
      <c r="DF123" s="1034"/>
      <c r="DG123" s="971" t="s">
        <v>478</v>
      </c>
      <c r="DH123" s="972"/>
      <c r="DI123" s="972"/>
      <c r="DJ123" s="972"/>
      <c r="DK123" s="973"/>
      <c r="DL123" s="974" t="s">
        <v>130</v>
      </c>
      <c r="DM123" s="972"/>
      <c r="DN123" s="972"/>
      <c r="DO123" s="972"/>
      <c r="DP123" s="973"/>
      <c r="DQ123" s="974" t="s">
        <v>479</v>
      </c>
      <c r="DR123" s="972"/>
      <c r="DS123" s="972"/>
      <c r="DT123" s="972"/>
      <c r="DU123" s="973"/>
      <c r="DV123" s="975" t="s">
        <v>130</v>
      </c>
      <c r="DW123" s="976"/>
      <c r="DX123" s="976"/>
      <c r="DY123" s="976"/>
      <c r="DZ123" s="977"/>
    </row>
    <row r="124" spans="1:130" s="224" customFormat="1" ht="26.25" customHeight="1" thickBot="1" x14ac:dyDescent="0.2">
      <c r="A124" s="1070"/>
      <c r="B124" s="962"/>
      <c r="C124" s="935" t="s">
        <v>463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130</v>
      </c>
      <c r="AB124" s="972"/>
      <c r="AC124" s="972"/>
      <c r="AD124" s="972"/>
      <c r="AE124" s="973"/>
      <c r="AF124" s="974" t="s">
        <v>480</v>
      </c>
      <c r="AG124" s="972"/>
      <c r="AH124" s="972"/>
      <c r="AI124" s="972"/>
      <c r="AJ124" s="973"/>
      <c r="AK124" s="974" t="s">
        <v>478</v>
      </c>
      <c r="AL124" s="972"/>
      <c r="AM124" s="972"/>
      <c r="AN124" s="972"/>
      <c r="AO124" s="973"/>
      <c r="AP124" s="975" t="s">
        <v>480</v>
      </c>
      <c r="AQ124" s="976"/>
      <c r="AR124" s="976"/>
      <c r="AS124" s="976"/>
      <c r="AT124" s="977"/>
      <c r="AU124" s="1072" t="s">
        <v>481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47.9</v>
      </c>
      <c r="BR124" s="1040"/>
      <c r="BS124" s="1040"/>
      <c r="BT124" s="1040"/>
      <c r="BU124" s="1040"/>
      <c r="BV124" s="1040">
        <v>32.700000000000003</v>
      </c>
      <c r="BW124" s="1040"/>
      <c r="BX124" s="1040"/>
      <c r="BY124" s="1040"/>
      <c r="BZ124" s="1040"/>
      <c r="CA124" s="1040">
        <v>2.5</v>
      </c>
      <c r="CB124" s="1040"/>
      <c r="CC124" s="1040"/>
      <c r="CD124" s="1040"/>
      <c r="CE124" s="1040"/>
      <c r="CF124" s="1041"/>
      <c r="CG124" s="1042"/>
      <c r="CH124" s="1042"/>
      <c r="CI124" s="1042"/>
      <c r="CJ124" s="1043"/>
      <c r="CK124" s="1025"/>
      <c r="CL124" s="1025"/>
      <c r="CM124" s="1025"/>
      <c r="CN124" s="1025"/>
      <c r="CO124" s="1026"/>
      <c r="CP124" s="1032" t="s">
        <v>482</v>
      </c>
      <c r="CQ124" s="1033"/>
      <c r="CR124" s="1033"/>
      <c r="CS124" s="1033"/>
      <c r="CT124" s="1033"/>
      <c r="CU124" s="1033"/>
      <c r="CV124" s="1033"/>
      <c r="CW124" s="1033"/>
      <c r="CX124" s="1033"/>
      <c r="CY124" s="1033"/>
      <c r="CZ124" s="1033"/>
      <c r="DA124" s="1033"/>
      <c r="DB124" s="1033"/>
      <c r="DC124" s="1033"/>
      <c r="DD124" s="1033"/>
      <c r="DE124" s="1033"/>
      <c r="DF124" s="1034"/>
      <c r="DG124" s="1017" t="s">
        <v>130</v>
      </c>
      <c r="DH124" s="999"/>
      <c r="DI124" s="999"/>
      <c r="DJ124" s="999"/>
      <c r="DK124" s="1000"/>
      <c r="DL124" s="998" t="s">
        <v>480</v>
      </c>
      <c r="DM124" s="999"/>
      <c r="DN124" s="999"/>
      <c r="DO124" s="999"/>
      <c r="DP124" s="1000"/>
      <c r="DQ124" s="998" t="s">
        <v>130</v>
      </c>
      <c r="DR124" s="999"/>
      <c r="DS124" s="999"/>
      <c r="DT124" s="999"/>
      <c r="DU124" s="1000"/>
      <c r="DV124" s="1001" t="s">
        <v>480</v>
      </c>
      <c r="DW124" s="1002"/>
      <c r="DX124" s="1002"/>
      <c r="DY124" s="1002"/>
      <c r="DZ124" s="1003"/>
    </row>
    <row r="125" spans="1:130" s="224" customFormat="1" ht="26.25" customHeight="1" x14ac:dyDescent="0.15">
      <c r="A125" s="1070"/>
      <c r="B125" s="962"/>
      <c r="C125" s="935" t="s">
        <v>465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480</v>
      </c>
      <c r="AB125" s="972"/>
      <c r="AC125" s="972"/>
      <c r="AD125" s="972"/>
      <c r="AE125" s="973"/>
      <c r="AF125" s="974" t="s">
        <v>480</v>
      </c>
      <c r="AG125" s="972"/>
      <c r="AH125" s="972"/>
      <c r="AI125" s="972"/>
      <c r="AJ125" s="973"/>
      <c r="AK125" s="974" t="s">
        <v>478</v>
      </c>
      <c r="AL125" s="972"/>
      <c r="AM125" s="972"/>
      <c r="AN125" s="972"/>
      <c r="AO125" s="973"/>
      <c r="AP125" s="975" t="s">
        <v>480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483</v>
      </c>
      <c r="CL125" s="1020"/>
      <c r="CM125" s="1020"/>
      <c r="CN125" s="1020"/>
      <c r="CO125" s="1021"/>
      <c r="CP125" s="942" t="s">
        <v>484</v>
      </c>
      <c r="CQ125" s="910"/>
      <c r="CR125" s="910"/>
      <c r="CS125" s="910"/>
      <c r="CT125" s="910"/>
      <c r="CU125" s="910"/>
      <c r="CV125" s="910"/>
      <c r="CW125" s="910"/>
      <c r="CX125" s="910"/>
      <c r="CY125" s="910"/>
      <c r="CZ125" s="910"/>
      <c r="DA125" s="910"/>
      <c r="DB125" s="910"/>
      <c r="DC125" s="910"/>
      <c r="DD125" s="910"/>
      <c r="DE125" s="910"/>
      <c r="DF125" s="911"/>
      <c r="DG125" s="943" t="s">
        <v>478</v>
      </c>
      <c r="DH125" s="944"/>
      <c r="DI125" s="944"/>
      <c r="DJ125" s="944"/>
      <c r="DK125" s="944"/>
      <c r="DL125" s="944" t="s">
        <v>130</v>
      </c>
      <c r="DM125" s="944"/>
      <c r="DN125" s="944"/>
      <c r="DO125" s="944"/>
      <c r="DP125" s="944"/>
      <c r="DQ125" s="944" t="s">
        <v>480</v>
      </c>
      <c r="DR125" s="944"/>
      <c r="DS125" s="944"/>
      <c r="DT125" s="944"/>
      <c r="DU125" s="944"/>
      <c r="DV125" s="945" t="s">
        <v>480</v>
      </c>
      <c r="DW125" s="945"/>
      <c r="DX125" s="945"/>
      <c r="DY125" s="945"/>
      <c r="DZ125" s="946"/>
    </row>
    <row r="126" spans="1:130" s="224" customFormat="1" ht="26.25" customHeight="1" thickBot="1" x14ac:dyDescent="0.2">
      <c r="A126" s="1070"/>
      <c r="B126" s="962"/>
      <c r="C126" s="935" t="s">
        <v>467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130</v>
      </c>
      <c r="AB126" s="972"/>
      <c r="AC126" s="972"/>
      <c r="AD126" s="972"/>
      <c r="AE126" s="973"/>
      <c r="AF126" s="974" t="s">
        <v>130</v>
      </c>
      <c r="AG126" s="972"/>
      <c r="AH126" s="972"/>
      <c r="AI126" s="972"/>
      <c r="AJ126" s="973"/>
      <c r="AK126" s="974" t="s">
        <v>480</v>
      </c>
      <c r="AL126" s="972"/>
      <c r="AM126" s="972"/>
      <c r="AN126" s="972"/>
      <c r="AO126" s="973"/>
      <c r="AP126" s="975" t="s">
        <v>130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485</v>
      </c>
      <c r="CQ126" s="936"/>
      <c r="CR126" s="936"/>
      <c r="CS126" s="936"/>
      <c r="CT126" s="936"/>
      <c r="CU126" s="936"/>
      <c r="CV126" s="936"/>
      <c r="CW126" s="936"/>
      <c r="CX126" s="936"/>
      <c r="CY126" s="936"/>
      <c r="CZ126" s="936"/>
      <c r="DA126" s="936"/>
      <c r="DB126" s="936"/>
      <c r="DC126" s="936"/>
      <c r="DD126" s="936"/>
      <c r="DE126" s="936"/>
      <c r="DF126" s="937"/>
      <c r="DG126" s="938">
        <v>174815</v>
      </c>
      <c r="DH126" s="939"/>
      <c r="DI126" s="939"/>
      <c r="DJ126" s="939"/>
      <c r="DK126" s="939"/>
      <c r="DL126" s="939">
        <v>164233</v>
      </c>
      <c r="DM126" s="939"/>
      <c r="DN126" s="939"/>
      <c r="DO126" s="939"/>
      <c r="DP126" s="939"/>
      <c r="DQ126" s="939">
        <v>148288</v>
      </c>
      <c r="DR126" s="939"/>
      <c r="DS126" s="939"/>
      <c r="DT126" s="939"/>
      <c r="DU126" s="939"/>
      <c r="DV126" s="940">
        <v>6.9</v>
      </c>
      <c r="DW126" s="940"/>
      <c r="DX126" s="940"/>
      <c r="DY126" s="940"/>
      <c r="DZ126" s="941"/>
    </row>
    <row r="127" spans="1:130" s="224" customFormat="1" ht="26.25" customHeight="1" x14ac:dyDescent="0.15">
      <c r="A127" s="1071"/>
      <c r="B127" s="964"/>
      <c r="C127" s="986" t="s">
        <v>486</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480</v>
      </c>
      <c r="AB127" s="972"/>
      <c r="AC127" s="972"/>
      <c r="AD127" s="972"/>
      <c r="AE127" s="973"/>
      <c r="AF127" s="974" t="s">
        <v>480</v>
      </c>
      <c r="AG127" s="972"/>
      <c r="AH127" s="972"/>
      <c r="AI127" s="972"/>
      <c r="AJ127" s="973"/>
      <c r="AK127" s="974" t="s">
        <v>480</v>
      </c>
      <c r="AL127" s="972"/>
      <c r="AM127" s="972"/>
      <c r="AN127" s="972"/>
      <c r="AO127" s="973"/>
      <c r="AP127" s="975" t="s">
        <v>130</v>
      </c>
      <c r="AQ127" s="976"/>
      <c r="AR127" s="976"/>
      <c r="AS127" s="976"/>
      <c r="AT127" s="977"/>
      <c r="AU127" s="226"/>
      <c r="AV127" s="226"/>
      <c r="AW127" s="226"/>
      <c r="AX127" s="1044" t="s">
        <v>487</v>
      </c>
      <c r="AY127" s="1045"/>
      <c r="AZ127" s="1045"/>
      <c r="BA127" s="1045"/>
      <c r="BB127" s="1045"/>
      <c r="BC127" s="1045"/>
      <c r="BD127" s="1045"/>
      <c r="BE127" s="1046"/>
      <c r="BF127" s="1047" t="s">
        <v>488</v>
      </c>
      <c r="BG127" s="1045"/>
      <c r="BH127" s="1045"/>
      <c r="BI127" s="1045"/>
      <c r="BJ127" s="1045"/>
      <c r="BK127" s="1045"/>
      <c r="BL127" s="1046"/>
      <c r="BM127" s="1047" t="s">
        <v>489</v>
      </c>
      <c r="BN127" s="1045"/>
      <c r="BO127" s="1045"/>
      <c r="BP127" s="1045"/>
      <c r="BQ127" s="1045"/>
      <c r="BR127" s="1045"/>
      <c r="BS127" s="1046"/>
      <c r="BT127" s="1047" t="s">
        <v>490</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491</v>
      </c>
      <c r="CQ127" s="936"/>
      <c r="CR127" s="936"/>
      <c r="CS127" s="936"/>
      <c r="CT127" s="936"/>
      <c r="CU127" s="936"/>
      <c r="CV127" s="936"/>
      <c r="CW127" s="936"/>
      <c r="CX127" s="936"/>
      <c r="CY127" s="936"/>
      <c r="CZ127" s="936"/>
      <c r="DA127" s="936"/>
      <c r="DB127" s="936"/>
      <c r="DC127" s="936"/>
      <c r="DD127" s="936"/>
      <c r="DE127" s="936"/>
      <c r="DF127" s="937"/>
      <c r="DG127" s="938" t="s">
        <v>480</v>
      </c>
      <c r="DH127" s="939"/>
      <c r="DI127" s="939"/>
      <c r="DJ127" s="939"/>
      <c r="DK127" s="939"/>
      <c r="DL127" s="939" t="s">
        <v>492</v>
      </c>
      <c r="DM127" s="939"/>
      <c r="DN127" s="939"/>
      <c r="DO127" s="939"/>
      <c r="DP127" s="939"/>
      <c r="DQ127" s="939" t="s">
        <v>480</v>
      </c>
      <c r="DR127" s="939"/>
      <c r="DS127" s="939"/>
      <c r="DT127" s="939"/>
      <c r="DU127" s="939"/>
      <c r="DV127" s="940" t="s">
        <v>130</v>
      </c>
      <c r="DW127" s="940"/>
      <c r="DX127" s="940"/>
      <c r="DY127" s="940"/>
      <c r="DZ127" s="941"/>
    </row>
    <row r="128" spans="1:130" s="224" customFormat="1" ht="26.25" customHeight="1" thickBot="1" x14ac:dyDescent="0.2">
      <c r="A128" s="1054" t="s">
        <v>493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494</v>
      </c>
      <c r="X128" s="1056"/>
      <c r="Y128" s="1056"/>
      <c r="Z128" s="1057"/>
      <c r="AA128" s="1058">
        <v>37108</v>
      </c>
      <c r="AB128" s="1059"/>
      <c r="AC128" s="1059"/>
      <c r="AD128" s="1059"/>
      <c r="AE128" s="1060"/>
      <c r="AF128" s="1061">
        <v>40786</v>
      </c>
      <c r="AG128" s="1059"/>
      <c r="AH128" s="1059"/>
      <c r="AI128" s="1059"/>
      <c r="AJ128" s="1060"/>
      <c r="AK128" s="1061">
        <v>28883</v>
      </c>
      <c r="AL128" s="1059"/>
      <c r="AM128" s="1059"/>
      <c r="AN128" s="1059"/>
      <c r="AO128" s="1060"/>
      <c r="AP128" s="1062"/>
      <c r="AQ128" s="1063"/>
      <c r="AR128" s="1063"/>
      <c r="AS128" s="1063"/>
      <c r="AT128" s="1064"/>
      <c r="AU128" s="226"/>
      <c r="AV128" s="226"/>
      <c r="AW128" s="226"/>
      <c r="AX128" s="909" t="s">
        <v>495</v>
      </c>
      <c r="AY128" s="910"/>
      <c r="AZ128" s="910"/>
      <c r="BA128" s="910"/>
      <c r="BB128" s="910"/>
      <c r="BC128" s="910"/>
      <c r="BD128" s="910"/>
      <c r="BE128" s="911"/>
      <c r="BF128" s="1065" t="s">
        <v>480</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496</v>
      </c>
      <c r="CQ128" s="739"/>
      <c r="CR128" s="739"/>
      <c r="CS128" s="739"/>
      <c r="CT128" s="739"/>
      <c r="CU128" s="739"/>
      <c r="CV128" s="739"/>
      <c r="CW128" s="739"/>
      <c r="CX128" s="739"/>
      <c r="CY128" s="739"/>
      <c r="CZ128" s="739"/>
      <c r="DA128" s="739"/>
      <c r="DB128" s="739"/>
      <c r="DC128" s="739"/>
      <c r="DD128" s="739"/>
      <c r="DE128" s="739"/>
      <c r="DF128" s="1049"/>
      <c r="DG128" s="1050" t="s">
        <v>480</v>
      </c>
      <c r="DH128" s="1051"/>
      <c r="DI128" s="1051"/>
      <c r="DJ128" s="1051"/>
      <c r="DK128" s="1051"/>
      <c r="DL128" s="1051" t="s">
        <v>480</v>
      </c>
      <c r="DM128" s="1051"/>
      <c r="DN128" s="1051"/>
      <c r="DO128" s="1051"/>
      <c r="DP128" s="1051"/>
      <c r="DQ128" s="1051" t="s">
        <v>480</v>
      </c>
      <c r="DR128" s="1051"/>
      <c r="DS128" s="1051"/>
      <c r="DT128" s="1051"/>
      <c r="DU128" s="1051"/>
      <c r="DV128" s="1052" t="s">
        <v>492</v>
      </c>
      <c r="DW128" s="1052"/>
      <c r="DX128" s="1052"/>
      <c r="DY128" s="1052"/>
      <c r="DZ128" s="1053"/>
    </row>
    <row r="129" spans="1:131" s="224" customFormat="1" ht="26.25" customHeight="1" x14ac:dyDescent="0.15">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497</v>
      </c>
      <c r="X129" s="1084"/>
      <c r="Y129" s="1084"/>
      <c r="Z129" s="1085"/>
      <c r="AA129" s="971">
        <v>2396945</v>
      </c>
      <c r="AB129" s="972"/>
      <c r="AC129" s="972"/>
      <c r="AD129" s="972"/>
      <c r="AE129" s="973"/>
      <c r="AF129" s="974">
        <v>2521512</v>
      </c>
      <c r="AG129" s="972"/>
      <c r="AH129" s="972"/>
      <c r="AI129" s="972"/>
      <c r="AJ129" s="973"/>
      <c r="AK129" s="974">
        <v>2496487</v>
      </c>
      <c r="AL129" s="972"/>
      <c r="AM129" s="972"/>
      <c r="AN129" s="972"/>
      <c r="AO129" s="973"/>
      <c r="AP129" s="1086"/>
      <c r="AQ129" s="1087"/>
      <c r="AR129" s="1087"/>
      <c r="AS129" s="1087"/>
      <c r="AT129" s="1088"/>
      <c r="AU129" s="227"/>
      <c r="AV129" s="227"/>
      <c r="AW129" s="227"/>
      <c r="AX129" s="1078" t="s">
        <v>498</v>
      </c>
      <c r="AY129" s="936"/>
      <c r="AZ129" s="936"/>
      <c r="BA129" s="936"/>
      <c r="BB129" s="936"/>
      <c r="BC129" s="936"/>
      <c r="BD129" s="936"/>
      <c r="BE129" s="937"/>
      <c r="BF129" s="1079" t="s">
        <v>480</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500</v>
      </c>
      <c r="X130" s="1084"/>
      <c r="Y130" s="1084"/>
      <c r="Z130" s="1085"/>
      <c r="AA130" s="971">
        <v>301169</v>
      </c>
      <c r="AB130" s="972"/>
      <c r="AC130" s="972"/>
      <c r="AD130" s="972"/>
      <c r="AE130" s="973"/>
      <c r="AF130" s="974">
        <v>314082</v>
      </c>
      <c r="AG130" s="972"/>
      <c r="AH130" s="972"/>
      <c r="AI130" s="972"/>
      <c r="AJ130" s="973"/>
      <c r="AK130" s="974">
        <v>333287</v>
      </c>
      <c r="AL130" s="972"/>
      <c r="AM130" s="972"/>
      <c r="AN130" s="972"/>
      <c r="AO130" s="973"/>
      <c r="AP130" s="1086"/>
      <c r="AQ130" s="1087"/>
      <c r="AR130" s="1087"/>
      <c r="AS130" s="1087"/>
      <c r="AT130" s="1088"/>
      <c r="AU130" s="227"/>
      <c r="AV130" s="227"/>
      <c r="AW130" s="227"/>
      <c r="AX130" s="1078" t="s">
        <v>501</v>
      </c>
      <c r="AY130" s="936"/>
      <c r="AZ130" s="936"/>
      <c r="BA130" s="936"/>
      <c r="BB130" s="936"/>
      <c r="BC130" s="936"/>
      <c r="BD130" s="936"/>
      <c r="BE130" s="937"/>
      <c r="BF130" s="1114">
        <v>6.6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502</v>
      </c>
      <c r="X131" s="1121"/>
      <c r="Y131" s="1121"/>
      <c r="Z131" s="1122"/>
      <c r="AA131" s="1017">
        <v>2095776</v>
      </c>
      <c r="AB131" s="999"/>
      <c r="AC131" s="999"/>
      <c r="AD131" s="999"/>
      <c r="AE131" s="1000"/>
      <c r="AF131" s="998">
        <v>2207430</v>
      </c>
      <c r="AG131" s="999"/>
      <c r="AH131" s="999"/>
      <c r="AI131" s="999"/>
      <c r="AJ131" s="1000"/>
      <c r="AK131" s="998">
        <v>2163200</v>
      </c>
      <c r="AL131" s="999"/>
      <c r="AM131" s="999"/>
      <c r="AN131" s="999"/>
      <c r="AO131" s="1000"/>
      <c r="AP131" s="1123"/>
      <c r="AQ131" s="1124"/>
      <c r="AR131" s="1124"/>
      <c r="AS131" s="1124"/>
      <c r="AT131" s="1125"/>
      <c r="AU131" s="227"/>
      <c r="AV131" s="227"/>
      <c r="AW131" s="227"/>
      <c r="AX131" s="1096" t="s">
        <v>503</v>
      </c>
      <c r="AY131" s="739"/>
      <c r="AZ131" s="739"/>
      <c r="BA131" s="739"/>
      <c r="BB131" s="739"/>
      <c r="BC131" s="739"/>
      <c r="BD131" s="739"/>
      <c r="BE131" s="1049"/>
      <c r="BF131" s="1097">
        <v>2.5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505</v>
      </c>
      <c r="W132" s="1107"/>
      <c r="X132" s="1107"/>
      <c r="Y132" s="1107"/>
      <c r="Z132" s="1108"/>
      <c r="AA132" s="1109">
        <v>5.3506195319999996</v>
      </c>
      <c r="AB132" s="1110"/>
      <c r="AC132" s="1110"/>
      <c r="AD132" s="1110"/>
      <c r="AE132" s="1111"/>
      <c r="AF132" s="1112">
        <v>5.7356745169999996</v>
      </c>
      <c r="AG132" s="1110"/>
      <c r="AH132" s="1110"/>
      <c r="AI132" s="1110"/>
      <c r="AJ132" s="1111"/>
      <c r="AK132" s="1112">
        <v>8.9008875740000004</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506</v>
      </c>
      <c r="W133" s="1090"/>
      <c r="X133" s="1090"/>
      <c r="Y133" s="1090"/>
      <c r="Z133" s="1091"/>
      <c r="AA133" s="1092">
        <v>6</v>
      </c>
      <c r="AB133" s="1093"/>
      <c r="AC133" s="1093"/>
      <c r="AD133" s="1093"/>
      <c r="AE133" s="1094"/>
      <c r="AF133" s="1092">
        <v>5.8</v>
      </c>
      <c r="AG133" s="1093"/>
      <c r="AH133" s="1093"/>
      <c r="AI133" s="1093"/>
      <c r="AJ133" s="1094"/>
      <c r="AK133" s="1092">
        <v>6.6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79SjlIQkJQcCJ44DNk1wkN8y3HCH4XCwpuOFlEURz1GpUXE77X8tWAlnD0QoXW6pjmyjyIqxuvX1xneA0HIg==" saltValue="2FTX3aM8vqjzXjJWvEBH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FA50B-CC35-4F12-8B3E-7C6943D3AAB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1NNvEftIucpI/VGdouKNYZlWI/FMxGq6vXh/ubQxKpz9VHdQ/n5AX4AfRqW4WVt0wcQWoDncqOixVa56BCfuw==" saltValue="W6URZ4K6Nkc6EoDnj2Sl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c+tvLZ+Cun+sj8nQ5e3MqmI+JdR/RO/9qNB5uJn46jjRWIqcSdOfMG9Y6RhSsjd7/AuDgUk+Jfx1T5i/Pq6GA==" saltValue="tB9jCKvPzqlv/lkCwdd0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27" t="s">
        <v>510</v>
      </c>
      <c r="AP7" s="265"/>
      <c r="AQ7" s="266" t="s">
        <v>511</v>
      </c>
      <c r="AR7" s="267"/>
    </row>
    <row r="8" spans="1:46" x14ac:dyDescent="0.15">
      <c r="A8" s="259"/>
      <c r="AK8" s="268"/>
      <c r="AL8" s="269"/>
      <c r="AM8" s="269"/>
      <c r="AN8" s="270"/>
      <c r="AO8" s="1128"/>
      <c r="AP8" s="271" t="s">
        <v>512</v>
      </c>
      <c r="AQ8" s="272" t="s">
        <v>513</v>
      </c>
      <c r="AR8" s="273" t="s">
        <v>514</v>
      </c>
    </row>
    <row r="9" spans="1:46" x14ac:dyDescent="0.15">
      <c r="A9" s="259"/>
      <c r="AK9" s="1129" t="s">
        <v>515</v>
      </c>
      <c r="AL9" s="1130"/>
      <c r="AM9" s="1130"/>
      <c r="AN9" s="1131"/>
      <c r="AO9" s="274">
        <v>801534</v>
      </c>
      <c r="AP9" s="274">
        <v>134170</v>
      </c>
      <c r="AQ9" s="275">
        <v>139150</v>
      </c>
      <c r="AR9" s="276">
        <v>-3.6</v>
      </c>
    </row>
    <row r="10" spans="1:46" ht="13.5" customHeight="1" x14ac:dyDescent="0.15">
      <c r="A10" s="259"/>
      <c r="AK10" s="1129" t="s">
        <v>516</v>
      </c>
      <c r="AL10" s="1130"/>
      <c r="AM10" s="1130"/>
      <c r="AN10" s="1131"/>
      <c r="AO10" s="277">
        <v>123488</v>
      </c>
      <c r="AP10" s="277">
        <v>20671</v>
      </c>
      <c r="AQ10" s="278">
        <v>19663</v>
      </c>
      <c r="AR10" s="279">
        <v>5.0999999999999996</v>
      </c>
    </row>
    <row r="11" spans="1:46" ht="13.5" customHeight="1" x14ac:dyDescent="0.15">
      <c r="A11" s="259"/>
      <c r="AK11" s="1129" t="s">
        <v>517</v>
      </c>
      <c r="AL11" s="1130"/>
      <c r="AM11" s="1130"/>
      <c r="AN11" s="1131"/>
      <c r="AO11" s="277" t="s">
        <v>518</v>
      </c>
      <c r="AP11" s="277" t="s">
        <v>518</v>
      </c>
      <c r="AQ11" s="278">
        <v>1097</v>
      </c>
      <c r="AR11" s="279" t="s">
        <v>518</v>
      </c>
    </row>
    <row r="12" spans="1:46" ht="13.5" customHeight="1" x14ac:dyDescent="0.15">
      <c r="A12" s="259"/>
      <c r="AK12" s="1129" t="s">
        <v>519</v>
      </c>
      <c r="AL12" s="1130"/>
      <c r="AM12" s="1130"/>
      <c r="AN12" s="1131"/>
      <c r="AO12" s="277" t="s">
        <v>518</v>
      </c>
      <c r="AP12" s="277" t="s">
        <v>518</v>
      </c>
      <c r="AQ12" s="278" t="s">
        <v>518</v>
      </c>
      <c r="AR12" s="279" t="s">
        <v>518</v>
      </c>
    </row>
    <row r="13" spans="1:46" ht="13.5" customHeight="1" x14ac:dyDescent="0.15">
      <c r="A13" s="259"/>
      <c r="AK13" s="1129" t="s">
        <v>520</v>
      </c>
      <c r="AL13" s="1130"/>
      <c r="AM13" s="1130"/>
      <c r="AN13" s="1131"/>
      <c r="AO13" s="277">
        <v>22837</v>
      </c>
      <c r="AP13" s="277">
        <v>3823</v>
      </c>
      <c r="AQ13" s="278">
        <v>5184</v>
      </c>
      <c r="AR13" s="279">
        <v>-26.3</v>
      </c>
    </row>
    <row r="14" spans="1:46" ht="13.5" customHeight="1" x14ac:dyDescent="0.15">
      <c r="A14" s="259"/>
      <c r="AK14" s="1129" t="s">
        <v>521</v>
      </c>
      <c r="AL14" s="1130"/>
      <c r="AM14" s="1130"/>
      <c r="AN14" s="1131"/>
      <c r="AO14" s="277">
        <v>29929</v>
      </c>
      <c r="AP14" s="277">
        <v>5010</v>
      </c>
      <c r="AQ14" s="278">
        <v>3143</v>
      </c>
      <c r="AR14" s="279">
        <v>59.4</v>
      </c>
    </row>
    <row r="15" spans="1:46" ht="13.5" customHeight="1" x14ac:dyDescent="0.15">
      <c r="A15" s="259"/>
      <c r="AK15" s="1132" t="s">
        <v>522</v>
      </c>
      <c r="AL15" s="1133"/>
      <c r="AM15" s="1133"/>
      <c r="AN15" s="1134"/>
      <c r="AO15" s="277">
        <v>-46842</v>
      </c>
      <c r="AP15" s="277">
        <v>-7841</v>
      </c>
      <c r="AQ15" s="278">
        <v>-11320</v>
      </c>
      <c r="AR15" s="279">
        <v>-30.7</v>
      </c>
    </row>
    <row r="16" spans="1:46" x14ac:dyDescent="0.15">
      <c r="A16" s="259"/>
      <c r="AK16" s="1132" t="s">
        <v>188</v>
      </c>
      <c r="AL16" s="1133"/>
      <c r="AM16" s="1133"/>
      <c r="AN16" s="1134"/>
      <c r="AO16" s="277">
        <v>930946</v>
      </c>
      <c r="AP16" s="277">
        <v>155833</v>
      </c>
      <c r="AQ16" s="278">
        <v>156916</v>
      </c>
      <c r="AR16" s="279">
        <v>-0.7</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35" t="s">
        <v>527</v>
      </c>
      <c r="AL21" s="1136"/>
      <c r="AM21" s="1136"/>
      <c r="AN21" s="1137"/>
      <c r="AO21" s="289">
        <v>12.72</v>
      </c>
      <c r="AP21" s="290">
        <v>13.85</v>
      </c>
      <c r="AQ21" s="291">
        <v>-1.1299999999999999</v>
      </c>
      <c r="AS21" s="292"/>
      <c r="AT21" s="288"/>
    </row>
    <row r="22" spans="1:46" s="260" customFormat="1" x14ac:dyDescent="0.15">
      <c r="A22" s="288"/>
      <c r="AK22" s="1135" t="s">
        <v>528</v>
      </c>
      <c r="AL22" s="1136"/>
      <c r="AM22" s="1136"/>
      <c r="AN22" s="1137"/>
      <c r="AO22" s="293">
        <v>97.2</v>
      </c>
      <c r="AP22" s="294">
        <v>95.5</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27" t="s">
        <v>510</v>
      </c>
      <c r="AP30" s="265"/>
      <c r="AQ30" s="266" t="s">
        <v>511</v>
      </c>
      <c r="AR30" s="267"/>
    </row>
    <row r="31" spans="1:46" x14ac:dyDescent="0.15">
      <c r="A31" s="259"/>
      <c r="AK31" s="268"/>
      <c r="AL31" s="269"/>
      <c r="AM31" s="269"/>
      <c r="AN31" s="270"/>
      <c r="AO31" s="1128"/>
      <c r="AP31" s="271" t="s">
        <v>512</v>
      </c>
      <c r="AQ31" s="272" t="s">
        <v>513</v>
      </c>
      <c r="AR31" s="273" t="s">
        <v>514</v>
      </c>
    </row>
    <row r="32" spans="1:46" ht="27" customHeight="1" x14ac:dyDescent="0.15">
      <c r="A32" s="259"/>
      <c r="AK32" s="1143" t="s">
        <v>532</v>
      </c>
      <c r="AL32" s="1144"/>
      <c r="AM32" s="1144"/>
      <c r="AN32" s="1145"/>
      <c r="AO32" s="303">
        <v>521531</v>
      </c>
      <c r="AP32" s="303">
        <v>87300</v>
      </c>
      <c r="AQ32" s="304">
        <v>83132</v>
      </c>
      <c r="AR32" s="305">
        <v>5</v>
      </c>
    </row>
    <row r="33" spans="1:46" ht="13.5" customHeight="1" x14ac:dyDescent="0.15">
      <c r="A33" s="259"/>
      <c r="AK33" s="1143" t="s">
        <v>533</v>
      </c>
      <c r="AL33" s="1144"/>
      <c r="AM33" s="1144"/>
      <c r="AN33" s="1145"/>
      <c r="AO33" s="303" t="s">
        <v>518</v>
      </c>
      <c r="AP33" s="303" t="s">
        <v>518</v>
      </c>
      <c r="AQ33" s="304" t="s">
        <v>518</v>
      </c>
      <c r="AR33" s="305" t="s">
        <v>518</v>
      </c>
    </row>
    <row r="34" spans="1:46" ht="27" customHeight="1" x14ac:dyDescent="0.15">
      <c r="A34" s="259"/>
      <c r="AK34" s="1143" t="s">
        <v>534</v>
      </c>
      <c r="AL34" s="1144"/>
      <c r="AM34" s="1144"/>
      <c r="AN34" s="1145"/>
      <c r="AO34" s="303" t="s">
        <v>518</v>
      </c>
      <c r="AP34" s="303" t="s">
        <v>518</v>
      </c>
      <c r="AQ34" s="304" t="s">
        <v>518</v>
      </c>
      <c r="AR34" s="305" t="s">
        <v>518</v>
      </c>
    </row>
    <row r="35" spans="1:46" ht="27" customHeight="1" x14ac:dyDescent="0.15">
      <c r="A35" s="259"/>
      <c r="AK35" s="1143" t="s">
        <v>535</v>
      </c>
      <c r="AL35" s="1144"/>
      <c r="AM35" s="1144"/>
      <c r="AN35" s="1145"/>
      <c r="AO35" s="303">
        <v>32714</v>
      </c>
      <c r="AP35" s="303">
        <v>5476</v>
      </c>
      <c r="AQ35" s="304">
        <v>18852</v>
      </c>
      <c r="AR35" s="305">
        <v>-71</v>
      </c>
    </row>
    <row r="36" spans="1:46" ht="27" customHeight="1" x14ac:dyDescent="0.15">
      <c r="A36" s="259"/>
      <c r="AK36" s="1143" t="s">
        <v>536</v>
      </c>
      <c r="AL36" s="1144"/>
      <c r="AM36" s="1144"/>
      <c r="AN36" s="1145"/>
      <c r="AO36" s="303">
        <v>469</v>
      </c>
      <c r="AP36" s="303">
        <v>79</v>
      </c>
      <c r="AQ36" s="304">
        <v>4344</v>
      </c>
      <c r="AR36" s="305">
        <v>-98.2</v>
      </c>
    </row>
    <row r="37" spans="1:46" ht="13.5" customHeight="1" x14ac:dyDescent="0.15">
      <c r="A37" s="259"/>
      <c r="AK37" s="1143" t="s">
        <v>537</v>
      </c>
      <c r="AL37" s="1144"/>
      <c r="AM37" s="1144"/>
      <c r="AN37" s="1145"/>
      <c r="AO37" s="303" t="s">
        <v>518</v>
      </c>
      <c r="AP37" s="303" t="s">
        <v>518</v>
      </c>
      <c r="AQ37" s="304">
        <v>1642</v>
      </c>
      <c r="AR37" s="305" t="s">
        <v>518</v>
      </c>
    </row>
    <row r="38" spans="1:46" ht="27" customHeight="1" x14ac:dyDescent="0.15">
      <c r="A38" s="259"/>
      <c r="AK38" s="1146" t="s">
        <v>538</v>
      </c>
      <c r="AL38" s="1147"/>
      <c r="AM38" s="1147"/>
      <c r="AN38" s="1148"/>
      <c r="AO38" s="306" t="s">
        <v>518</v>
      </c>
      <c r="AP38" s="306" t="s">
        <v>518</v>
      </c>
      <c r="AQ38" s="307">
        <v>19</v>
      </c>
      <c r="AR38" s="295" t="s">
        <v>518</v>
      </c>
      <c r="AS38" s="302"/>
    </row>
    <row r="39" spans="1:46" x14ac:dyDescent="0.15">
      <c r="A39" s="259"/>
      <c r="AK39" s="1146" t="s">
        <v>539</v>
      </c>
      <c r="AL39" s="1147"/>
      <c r="AM39" s="1147"/>
      <c r="AN39" s="1148"/>
      <c r="AO39" s="303">
        <v>-28883</v>
      </c>
      <c r="AP39" s="303">
        <v>-4835</v>
      </c>
      <c r="AQ39" s="304">
        <v>-4399</v>
      </c>
      <c r="AR39" s="305">
        <v>9.9</v>
      </c>
      <c r="AS39" s="302"/>
    </row>
    <row r="40" spans="1:46" ht="27" customHeight="1" x14ac:dyDescent="0.15">
      <c r="A40" s="259"/>
      <c r="AK40" s="1143" t="s">
        <v>540</v>
      </c>
      <c r="AL40" s="1144"/>
      <c r="AM40" s="1144"/>
      <c r="AN40" s="1145"/>
      <c r="AO40" s="303">
        <v>-333287</v>
      </c>
      <c r="AP40" s="303">
        <v>-55790</v>
      </c>
      <c r="AQ40" s="304">
        <v>-69608</v>
      </c>
      <c r="AR40" s="305">
        <v>-19.899999999999999</v>
      </c>
      <c r="AS40" s="302"/>
    </row>
    <row r="41" spans="1:46" x14ac:dyDescent="0.15">
      <c r="A41" s="259"/>
      <c r="AK41" s="1149" t="s">
        <v>299</v>
      </c>
      <c r="AL41" s="1150"/>
      <c r="AM41" s="1150"/>
      <c r="AN41" s="1151"/>
      <c r="AO41" s="303">
        <v>192544</v>
      </c>
      <c r="AP41" s="303">
        <v>32230</v>
      </c>
      <c r="AQ41" s="304">
        <v>33982</v>
      </c>
      <c r="AR41" s="305">
        <v>-5.2</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38" t="s">
        <v>510</v>
      </c>
      <c r="AN49" s="1140" t="s">
        <v>544</v>
      </c>
      <c r="AO49" s="1141"/>
      <c r="AP49" s="1141"/>
      <c r="AQ49" s="1141"/>
      <c r="AR49" s="1142"/>
    </row>
    <row r="50" spans="1:44" x14ac:dyDescent="0.15">
      <c r="A50" s="259"/>
      <c r="AK50" s="317"/>
      <c r="AL50" s="318"/>
      <c r="AM50" s="1139"/>
      <c r="AN50" s="319" t="s">
        <v>545</v>
      </c>
      <c r="AO50" s="320" t="s">
        <v>546</v>
      </c>
      <c r="AP50" s="321" t="s">
        <v>547</v>
      </c>
      <c r="AQ50" s="322" t="s">
        <v>548</v>
      </c>
      <c r="AR50" s="323" t="s">
        <v>549</v>
      </c>
    </row>
    <row r="51" spans="1:44" x14ac:dyDescent="0.15">
      <c r="A51" s="259"/>
      <c r="AK51" s="315" t="s">
        <v>550</v>
      </c>
      <c r="AL51" s="316"/>
      <c r="AM51" s="324">
        <v>2230156</v>
      </c>
      <c r="AN51" s="325">
        <v>346459</v>
      </c>
      <c r="AO51" s="326">
        <v>193.2</v>
      </c>
      <c r="AP51" s="327">
        <v>114790</v>
      </c>
      <c r="AQ51" s="328">
        <v>-6.6</v>
      </c>
      <c r="AR51" s="329">
        <v>199.8</v>
      </c>
    </row>
    <row r="52" spans="1:44" x14ac:dyDescent="0.15">
      <c r="A52" s="259"/>
      <c r="AK52" s="330"/>
      <c r="AL52" s="331" t="s">
        <v>551</v>
      </c>
      <c r="AM52" s="332">
        <v>1703900</v>
      </c>
      <c r="AN52" s="333">
        <v>264704</v>
      </c>
      <c r="AO52" s="334">
        <v>160.4</v>
      </c>
      <c r="AP52" s="335">
        <v>55601</v>
      </c>
      <c r="AQ52" s="336">
        <v>-15.5</v>
      </c>
      <c r="AR52" s="337">
        <v>175.9</v>
      </c>
    </row>
    <row r="53" spans="1:44" x14ac:dyDescent="0.15">
      <c r="A53" s="259"/>
      <c r="AK53" s="315" t="s">
        <v>552</v>
      </c>
      <c r="AL53" s="316"/>
      <c r="AM53" s="324">
        <v>380697</v>
      </c>
      <c r="AN53" s="325">
        <v>59924</v>
      </c>
      <c r="AO53" s="326">
        <v>-82.7</v>
      </c>
      <c r="AP53" s="327">
        <v>126262</v>
      </c>
      <c r="AQ53" s="328">
        <v>10</v>
      </c>
      <c r="AR53" s="329">
        <v>-92.7</v>
      </c>
    </row>
    <row r="54" spans="1:44" x14ac:dyDescent="0.15">
      <c r="A54" s="259"/>
      <c r="AK54" s="330"/>
      <c r="AL54" s="331" t="s">
        <v>551</v>
      </c>
      <c r="AM54" s="332">
        <v>356746</v>
      </c>
      <c r="AN54" s="333">
        <v>56154</v>
      </c>
      <c r="AO54" s="334">
        <v>-78.8</v>
      </c>
      <c r="AP54" s="335">
        <v>56769</v>
      </c>
      <c r="AQ54" s="336">
        <v>2.1</v>
      </c>
      <c r="AR54" s="337">
        <v>-80.900000000000006</v>
      </c>
    </row>
    <row r="55" spans="1:44" x14ac:dyDescent="0.15">
      <c r="A55" s="259"/>
      <c r="AK55" s="315" t="s">
        <v>553</v>
      </c>
      <c r="AL55" s="316"/>
      <c r="AM55" s="324">
        <v>466944</v>
      </c>
      <c r="AN55" s="325">
        <v>75472</v>
      </c>
      <c r="AO55" s="326">
        <v>25.9</v>
      </c>
      <c r="AP55" s="327">
        <v>126525</v>
      </c>
      <c r="AQ55" s="328">
        <v>0.2</v>
      </c>
      <c r="AR55" s="329">
        <v>25.7</v>
      </c>
    </row>
    <row r="56" spans="1:44" x14ac:dyDescent="0.15">
      <c r="A56" s="259"/>
      <c r="AK56" s="330"/>
      <c r="AL56" s="331" t="s">
        <v>551</v>
      </c>
      <c r="AM56" s="332">
        <v>350834</v>
      </c>
      <c r="AN56" s="333">
        <v>56705</v>
      </c>
      <c r="AO56" s="334">
        <v>1</v>
      </c>
      <c r="AP56" s="335">
        <v>67052</v>
      </c>
      <c r="AQ56" s="336">
        <v>18.100000000000001</v>
      </c>
      <c r="AR56" s="337">
        <v>-17.100000000000001</v>
      </c>
    </row>
    <row r="57" spans="1:44" x14ac:dyDescent="0.15">
      <c r="A57" s="259"/>
      <c r="AK57" s="315" t="s">
        <v>554</v>
      </c>
      <c r="AL57" s="316"/>
      <c r="AM57" s="324">
        <v>813163</v>
      </c>
      <c r="AN57" s="325">
        <v>133832</v>
      </c>
      <c r="AO57" s="326">
        <v>77.3</v>
      </c>
      <c r="AP57" s="327">
        <v>138402</v>
      </c>
      <c r="AQ57" s="328">
        <v>9.4</v>
      </c>
      <c r="AR57" s="329">
        <v>67.900000000000006</v>
      </c>
    </row>
    <row r="58" spans="1:44" x14ac:dyDescent="0.15">
      <c r="A58" s="259"/>
      <c r="AK58" s="330"/>
      <c r="AL58" s="331" t="s">
        <v>551</v>
      </c>
      <c r="AM58" s="332">
        <v>338985</v>
      </c>
      <c r="AN58" s="333">
        <v>55791</v>
      </c>
      <c r="AO58" s="334">
        <v>-1.6</v>
      </c>
      <c r="AP58" s="335">
        <v>70652</v>
      </c>
      <c r="AQ58" s="336">
        <v>5.4</v>
      </c>
      <c r="AR58" s="337">
        <v>-7</v>
      </c>
    </row>
    <row r="59" spans="1:44" x14ac:dyDescent="0.15">
      <c r="A59" s="259"/>
      <c r="AK59" s="315" t="s">
        <v>555</v>
      </c>
      <c r="AL59" s="316"/>
      <c r="AM59" s="324">
        <v>262012</v>
      </c>
      <c r="AN59" s="325">
        <v>43859</v>
      </c>
      <c r="AO59" s="326">
        <v>-67.2</v>
      </c>
      <c r="AP59" s="327">
        <v>146367</v>
      </c>
      <c r="AQ59" s="328">
        <v>5.8</v>
      </c>
      <c r="AR59" s="329">
        <v>-73</v>
      </c>
    </row>
    <row r="60" spans="1:44" x14ac:dyDescent="0.15">
      <c r="A60" s="259"/>
      <c r="AK60" s="330"/>
      <c r="AL60" s="331" t="s">
        <v>551</v>
      </c>
      <c r="AM60" s="332">
        <v>260447</v>
      </c>
      <c r="AN60" s="333">
        <v>43597</v>
      </c>
      <c r="AO60" s="334">
        <v>-21.9</v>
      </c>
      <c r="AP60" s="335">
        <v>79441</v>
      </c>
      <c r="AQ60" s="336">
        <v>12.4</v>
      </c>
      <c r="AR60" s="337">
        <v>-34.299999999999997</v>
      </c>
    </row>
    <row r="61" spans="1:44" x14ac:dyDescent="0.15">
      <c r="A61" s="259"/>
      <c r="AK61" s="315" t="s">
        <v>556</v>
      </c>
      <c r="AL61" s="338"/>
      <c r="AM61" s="324">
        <v>830594</v>
      </c>
      <c r="AN61" s="325">
        <v>131909</v>
      </c>
      <c r="AO61" s="326">
        <v>29.3</v>
      </c>
      <c r="AP61" s="327">
        <v>130469</v>
      </c>
      <c r="AQ61" s="339">
        <v>3.8</v>
      </c>
      <c r="AR61" s="329">
        <v>25.5</v>
      </c>
    </row>
    <row r="62" spans="1:44" x14ac:dyDescent="0.15">
      <c r="A62" s="259"/>
      <c r="AK62" s="330"/>
      <c r="AL62" s="331" t="s">
        <v>551</v>
      </c>
      <c r="AM62" s="332">
        <v>602182</v>
      </c>
      <c r="AN62" s="333">
        <v>95390</v>
      </c>
      <c r="AO62" s="334">
        <v>11.8</v>
      </c>
      <c r="AP62" s="335">
        <v>65903</v>
      </c>
      <c r="AQ62" s="336">
        <v>4.5</v>
      </c>
      <c r="AR62" s="337">
        <v>7.3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7heWyvOsEKSIsa5P16dFDYAlGU5zucQuEjlHKhhoHW3NtdqIbE2oT5DYjMDENbBUAm7cjgMXu4zzb3BrTS2Kw==" saltValue="dRl8rCtId2kzKieWctp0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LgaQE5yTcaUn2dNCMauG+OGy/mh3JfgYj+pA5lWN16RnkVvA2WSCkk+J+TGDD4iqu25x08RtywlFN5M8IZJ4zw==" saltValue="werkzLFaxGiQpIV49tMu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vsAVkrK7KRZCKu96TeNUe4jlpORSBlZe0Kg7EbtaIIpYThdPbfpd3Czey8TzYDbrUWRIjL0hBpgFi0mSvBvtvQ==" saltValue="Qoc7Tx3obbkg/adka1vh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52" t="s">
        <v>3</v>
      </c>
      <c r="D47" s="1152"/>
      <c r="E47" s="1153"/>
      <c r="F47" s="11">
        <v>52.63</v>
      </c>
      <c r="G47" s="12">
        <v>51.97</v>
      </c>
      <c r="H47" s="12">
        <v>52.71</v>
      </c>
      <c r="I47" s="12">
        <v>55.79</v>
      </c>
      <c r="J47" s="13">
        <v>70.489999999999995</v>
      </c>
    </row>
    <row r="48" spans="2:10" ht="57.75" customHeight="1" x14ac:dyDescent="0.15">
      <c r="B48" s="14"/>
      <c r="C48" s="1154" t="s">
        <v>4</v>
      </c>
      <c r="D48" s="1154"/>
      <c r="E48" s="1155"/>
      <c r="F48" s="15">
        <v>6.32</v>
      </c>
      <c r="G48" s="16">
        <v>7.57</v>
      </c>
      <c r="H48" s="16">
        <v>7.3</v>
      </c>
      <c r="I48" s="16">
        <v>11.01</v>
      </c>
      <c r="J48" s="17">
        <v>10.77</v>
      </c>
    </row>
    <row r="49" spans="2:10" ht="57.75" customHeight="1" thickBot="1" x14ac:dyDescent="0.2">
      <c r="B49" s="18"/>
      <c r="C49" s="1156" t="s">
        <v>5</v>
      </c>
      <c r="D49" s="1156"/>
      <c r="E49" s="1157"/>
      <c r="F49" s="19" t="s">
        <v>565</v>
      </c>
      <c r="G49" s="20">
        <v>1.85</v>
      </c>
      <c r="H49" s="20">
        <v>3.98</v>
      </c>
      <c r="I49" s="20">
        <v>9.75</v>
      </c>
      <c r="J49" s="21">
        <v>13.8</v>
      </c>
    </row>
    <row r="50" spans="2:10" x14ac:dyDescent="0.15"/>
  </sheetData>
  <sheetProtection algorithmName="SHA-512" hashValue="b0xPlVy9qWABQmiedjSea0nWWAUGsDCHrqlFGauLCYjf3TZEw93/8yc7QvymHTwLHpG5/srylR9NcmFyQzNhWA==" saltValue="d/IICbOo5busQ/H4zpgY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62" t="s">
        <v>566</v>
      </c>
      <c r="D34" s="1162"/>
      <c r="E34" s="1163"/>
      <c r="F34" s="32">
        <v>6.31</v>
      </c>
      <c r="G34" s="33">
        <v>7.57</v>
      </c>
      <c r="H34" s="33">
        <v>7.3</v>
      </c>
      <c r="I34" s="33">
        <v>11</v>
      </c>
      <c r="J34" s="34">
        <v>10.76</v>
      </c>
      <c r="K34" s="22"/>
      <c r="L34" s="22"/>
      <c r="M34" s="22"/>
      <c r="N34" s="22"/>
      <c r="O34" s="22"/>
      <c r="P34" s="22"/>
    </row>
    <row r="35" spans="1:16" ht="39" customHeight="1" x14ac:dyDescent="0.15">
      <c r="A35" s="22"/>
      <c r="B35" s="35"/>
      <c r="C35" s="1158" t="s">
        <v>567</v>
      </c>
      <c r="D35" s="1158"/>
      <c r="E35" s="1159"/>
      <c r="F35" s="36">
        <v>0.63</v>
      </c>
      <c r="G35" s="37">
        <v>0.83</v>
      </c>
      <c r="H35" s="37">
        <v>1.1499999999999999</v>
      </c>
      <c r="I35" s="37">
        <v>0.81</v>
      </c>
      <c r="J35" s="38">
        <v>1.05</v>
      </c>
      <c r="K35" s="22"/>
      <c r="L35" s="22"/>
      <c r="M35" s="22"/>
      <c r="N35" s="22"/>
      <c r="O35" s="22"/>
      <c r="P35" s="22"/>
    </row>
    <row r="36" spans="1:16" ht="39" customHeight="1" x14ac:dyDescent="0.15">
      <c r="A36" s="22"/>
      <c r="B36" s="35"/>
      <c r="C36" s="1158" t="s">
        <v>568</v>
      </c>
      <c r="D36" s="1158"/>
      <c r="E36" s="1159"/>
      <c r="F36" s="36">
        <v>1.1499999999999999</v>
      </c>
      <c r="G36" s="37">
        <v>0.82</v>
      </c>
      <c r="H36" s="37">
        <v>1</v>
      </c>
      <c r="I36" s="37">
        <v>0.81</v>
      </c>
      <c r="J36" s="38">
        <v>0.62</v>
      </c>
      <c r="K36" s="22"/>
      <c r="L36" s="22"/>
      <c r="M36" s="22"/>
      <c r="N36" s="22"/>
      <c r="O36" s="22"/>
      <c r="P36" s="22"/>
    </row>
    <row r="37" spans="1:16" ht="39" customHeight="1" x14ac:dyDescent="0.15">
      <c r="A37" s="22"/>
      <c r="B37" s="35"/>
      <c r="C37" s="1158" t="s">
        <v>569</v>
      </c>
      <c r="D37" s="1158"/>
      <c r="E37" s="1159"/>
      <c r="F37" s="36">
        <v>0.66</v>
      </c>
      <c r="G37" s="37">
        <v>0.5</v>
      </c>
      <c r="H37" s="37">
        <v>0.62</v>
      </c>
      <c r="I37" s="37">
        <v>0.36</v>
      </c>
      <c r="J37" s="38">
        <v>0.44</v>
      </c>
      <c r="K37" s="22"/>
      <c r="L37" s="22"/>
      <c r="M37" s="22"/>
      <c r="N37" s="22"/>
      <c r="O37" s="22"/>
      <c r="P37" s="22"/>
    </row>
    <row r="38" spans="1:16" ht="39" customHeight="1" x14ac:dyDescent="0.15">
      <c r="A38" s="22"/>
      <c r="B38" s="35"/>
      <c r="C38" s="1158" t="s">
        <v>570</v>
      </c>
      <c r="D38" s="1158"/>
      <c r="E38" s="1159"/>
      <c r="F38" s="36">
        <v>0.21</v>
      </c>
      <c r="G38" s="37">
        <v>0.14000000000000001</v>
      </c>
      <c r="H38" s="37">
        <v>0.22</v>
      </c>
      <c r="I38" s="37">
        <v>0.17</v>
      </c>
      <c r="J38" s="38">
        <v>0.18</v>
      </c>
      <c r="K38" s="22"/>
      <c r="L38" s="22"/>
      <c r="M38" s="22"/>
      <c r="N38" s="22"/>
      <c r="O38" s="22"/>
      <c r="P38" s="22"/>
    </row>
    <row r="39" spans="1:16" ht="39" customHeight="1" x14ac:dyDescent="0.15">
      <c r="A39" s="22"/>
      <c r="B39" s="35"/>
      <c r="C39" s="1158" t="s">
        <v>571</v>
      </c>
      <c r="D39" s="1158"/>
      <c r="E39" s="1159"/>
      <c r="F39" s="36">
        <v>0.01</v>
      </c>
      <c r="G39" s="37">
        <v>0.04</v>
      </c>
      <c r="H39" s="37">
        <v>0.03</v>
      </c>
      <c r="I39" s="37">
        <v>0.02</v>
      </c>
      <c r="J39" s="38">
        <v>0.03</v>
      </c>
      <c r="K39" s="22"/>
      <c r="L39" s="22"/>
      <c r="M39" s="22"/>
      <c r="N39" s="22"/>
      <c r="O39" s="22"/>
      <c r="P39" s="22"/>
    </row>
    <row r="40" spans="1:16" ht="39" customHeight="1" x14ac:dyDescent="0.15">
      <c r="A40" s="22"/>
      <c r="B40" s="35"/>
      <c r="C40" s="1158"/>
      <c r="D40" s="1158"/>
      <c r="E40" s="1159"/>
      <c r="F40" s="36"/>
      <c r="G40" s="37"/>
      <c r="H40" s="37"/>
      <c r="I40" s="37"/>
      <c r="J40" s="38"/>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572</v>
      </c>
      <c r="D42" s="1158"/>
      <c r="E42" s="1159"/>
      <c r="F42" s="36" t="s">
        <v>518</v>
      </c>
      <c r="G42" s="37" t="s">
        <v>518</v>
      </c>
      <c r="H42" s="37" t="s">
        <v>518</v>
      </c>
      <c r="I42" s="37" t="s">
        <v>518</v>
      </c>
      <c r="J42" s="38" t="s">
        <v>518</v>
      </c>
      <c r="K42" s="22"/>
      <c r="L42" s="22"/>
      <c r="M42" s="22"/>
      <c r="N42" s="22"/>
      <c r="O42" s="22"/>
      <c r="P42" s="22"/>
    </row>
    <row r="43" spans="1:16" ht="39" customHeight="1" thickBot="1" x14ac:dyDescent="0.2">
      <c r="A43" s="22"/>
      <c r="B43" s="40"/>
      <c r="C43" s="1160" t="s">
        <v>573</v>
      </c>
      <c r="D43" s="1160"/>
      <c r="E43" s="1161"/>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BGfuEAgjGPA9LRmywnAmJpof6yR+erhelK8CbuhJt5QvZLxGxoYFDhg3Qvj3hCIuBxsFFt00vwgeEbBiyan6A==" saltValue="c8pJTzHol2gYZufhUl2F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396</v>
      </c>
      <c r="L45" s="58">
        <v>403</v>
      </c>
      <c r="M45" s="58">
        <v>416</v>
      </c>
      <c r="N45" s="58">
        <v>448</v>
      </c>
      <c r="O45" s="59">
        <v>522</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518</v>
      </c>
      <c r="L46" s="62" t="s">
        <v>518</v>
      </c>
      <c r="M46" s="62" t="s">
        <v>518</v>
      </c>
      <c r="N46" s="62" t="s">
        <v>518</v>
      </c>
      <c r="O46" s="63" t="s">
        <v>518</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518</v>
      </c>
      <c r="L47" s="62" t="s">
        <v>518</v>
      </c>
      <c r="M47" s="62" t="s">
        <v>518</v>
      </c>
      <c r="N47" s="62" t="s">
        <v>518</v>
      </c>
      <c r="O47" s="63" t="s">
        <v>518</v>
      </c>
      <c r="P47" s="46"/>
      <c r="Q47" s="46"/>
      <c r="R47" s="46"/>
      <c r="S47" s="46"/>
      <c r="T47" s="46"/>
      <c r="U47" s="46"/>
    </row>
    <row r="48" spans="1:21" ht="30.75" customHeight="1" x14ac:dyDescent="0.15">
      <c r="A48" s="46"/>
      <c r="B48" s="1166"/>
      <c r="C48" s="1167"/>
      <c r="D48" s="60"/>
      <c r="E48" s="1172" t="s">
        <v>15</v>
      </c>
      <c r="F48" s="1172"/>
      <c r="G48" s="1172"/>
      <c r="H48" s="1172"/>
      <c r="I48" s="1172"/>
      <c r="J48" s="1173"/>
      <c r="K48" s="61">
        <v>36</v>
      </c>
      <c r="L48" s="62">
        <v>35</v>
      </c>
      <c r="M48" s="62">
        <v>35</v>
      </c>
      <c r="N48" s="62">
        <v>34</v>
      </c>
      <c r="O48" s="63">
        <v>33</v>
      </c>
      <c r="P48" s="46"/>
      <c r="Q48" s="46"/>
      <c r="R48" s="46"/>
      <c r="S48" s="46"/>
      <c r="T48" s="46"/>
      <c r="U48" s="46"/>
    </row>
    <row r="49" spans="1:21" ht="30.75" customHeight="1" x14ac:dyDescent="0.15">
      <c r="A49" s="46"/>
      <c r="B49" s="1166"/>
      <c r="C49" s="1167"/>
      <c r="D49" s="60"/>
      <c r="E49" s="1172" t="s">
        <v>16</v>
      </c>
      <c r="F49" s="1172"/>
      <c r="G49" s="1172"/>
      <c r="H49" s="1172"/>
      <c r="I49" s="1172"/>
      <c r="J49" s="1173"/>
      <c r="K49" s="61">
        <v>14</v>
      </c>
      <c r="L49" s="62">
        <v>8</v>
      </c>
      <c r="M49" s="62">
        <v>0</v>
      </c>
      <c r="N49" s="62">
        <v>0</v>
      </c>
      <c r="O49" s="63">
        <v>0</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518</v>
      </c>
      <c r="L50" s="62" t="s">
        <v>518</v>
      </c>
      <c r="M50" s="62" t="s">
        <v>518</v>
      </c>
      <c r="N50" s="62" t="s">
        <v>518</v>
      </c>
      <c r="O50" s="63" t="s">
        <v>518</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518</v>
      </c>
      <c r="L51" s="62" t="s">
        <v>518</v>
      </c>
      <c r="M51" s="62" t="s">
        <v>518</v>
      </c>
      <c r="N51" s="62" t="s">
        <v>518</v>
      </c>
      <c r="O51" s="63" t="s">
        <v>518</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320</v>
      </c>
      <c r="L52" s="62">
        <v>321</v>
      </c>
      <c r="M52" s="62">
        <v>338</v>
      </c>
      <c r="N52" s="62">
        <v>355</v>
      </c>
      <c r="O52" s="63">
        <v>362</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126</v>
      </c>
      <c r="L53" s="67">
        <v>125</v>
      </c>
      <c r="M53" s="67">
        <v>113</v>
      </c>
      <c r="N53" s="67">
        <v>127</v>
      </c>
      <c r="O53" s="68">
        <v>193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rm+Zc+0qVhTp4M8/lw9lKQaFkWZ6OQHbF9iX6mDy3VVuAmpkh3+DvRVVzu/6z1TS4SGTPaMt/bkrxNt1oD4cA==" saltValue="W6VBBPKHu9TEqEZFB+eF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560</v>
      </c>
      <c r="J40" s="101" t="s">
        <v>561</v>
      </c>
      <c r="K40" s="101" t="s">
        <v>562</v>
      </c>
      <c r="L40" s="101" t="s">
        <v>563</v>
      </c>
      <c r="M40" s="102" t="s">
        <v>564</v>
      </c>
    </row>
    <row r="41" spans="2:13" ht="27.75" customHeight="1" x14ac:dyDescent="0.15">
      <c r="B41" s="1195" t="s">
        <v>32</v>
      </c>
      <c r="C41" s="1196"/>
      <c r="D41" s="103"/>
      <c r="E41" s="1201" t="s">
        <v>33</v>
      </c>
      <c r="F41" s="1201"/>
      <c r="G41" s="1201"/>
      <c r="H41" s="1202"/>
      <c r="I41" s="342">
        <v>5671</v>
      </c>
      <c r="J41" s="343">
        <v>5500</v>
      </c>
      <c r="K41" s="343">
        <v>5403</v>
      </c>
      <c r="L41" s="343">
        <v>5466</v>
      </c>
      <c r="M41" s="344">
        <v>5073</v>
      </c>
    </row>
    <row r="42" spans="2:13" ht="27.75" customHeight="1" x14ac:dyDescent="0.15">
      <c r="B42" s="1197"/>
      <c r="C42" s="1198"/>
      <c r="D42" s="104"/>
      <c r="E42" s="1203" t="s">
        <v>34</v>
      </c>
      <c r="F42" s="1203"/>
      <c r="G42" s="1203"/>
      <c r="H42" s="1204"/>
      <c r="I42" s="345" t="s">
        <v>518</v>
      </c>
      <c r="J42" s="346" t="s">
        <v>518</v>
      </c>
      <c r="K42" s="346" t="s">
        <v>518</v>
      </c>
      <c r="L42" s="346" t="s">
        <v>518</v>
      </c>
      <c r="M42" s="347" t="s">
        <v>518</v>
      </c>
    </row>
    <row r="43" spans="2:13" ht="27.75" customHeight="1" x14ac:dyDescent="0.15">
      <c r="B43" s="1197"/>
      <c r="C43" s="1198"/>
      <c r="D43" s="104"/>
      <c r="E43" s="1203" t="s">
        <v>35</v>
      </c>
      <c r="F43" s="1203"/>
      <c r="G43" s="1203"/>
      <c r="H43" s="1204"/>
      <c r="I43" s="345">
        <v>441</v>
      </c>
      <c r="J43" s="346">
        <v>507</v>
      </c>
      <c r="K43" s="346">
        <v>519</v>
      </c>
      <c r="L43" s="346">
        <v>544</v>
      </c>
      <c r="M43" s="347">
        <v>565</v>
      </c>
    </row>
    <row r="44" spans="2:13" ht="27.75" customHeight="1" x14ac:dyDescent="0.15">
      <c r="B44" s="1197"/>
      <c r="C44" s="1198"/>
      <c r="D44" s="104"/>
      <c r="E44" s="1203" t="s">
        <v>36</v>
      </c>
      <c r="F44" s="1203"/>
      <c r="G44" s="1203"/>
      <c r="H44" s="1204"/>
      <c r="I44" s="345">
        <v>8</v>
      </c>
      <c r="J44" s="346">
        <v>8</v>
      </c>
      <c r="K44" s="346">
        <v>8</v>
      </c>
      <c r="L44" s="346">
        <v>10</v>
      </c>
      <c r="M44" s="347">
        <v>10</v>
      </c>
    </row>
    <row r="45" spans="2:13" ht="27.75" customHeight="1" x14ac:dyDescent="0.15">
      <c r="B45" s="1197"/>
      <c r="C45" s="1198"/>
      <c r="D45" s="104"/>
      <c r="E45" s="1203" t="s">
        <v>37</v>
      </c>
      <c r="F45" s="1203"/>
      <c r="G45" s="1203"/>
      <c r="H45" s="1204"/>
      <c r="I45" s="345">
        <v>526</v>
      </c>
      <c r="J45" s="346">
        <v>509</v>
      </c>
      <c r="K45" s="346">
        <v>498</v>
      </c>
      <c r="L45" s="346">
        <v>534</v>
      </c>
      <c r="M45" s="347">
        <v>525</v>
      </c>
    </row>
    <row r="46" spans="2:13" ht="27.75" customHeight="1" x14ac:dyDescent="0.15">
      <c r="B46" s="1197"/>
      <c r="C46" s="1198"/>
      <c r="D46" s="105"/>
      <c r="E46" s="1203" t="s">
        <v>38</v>
      </c>
      <c r="F46" s="1203"/>
      <c r="G46" s="1203"/>
      <c r="H46" s="1204"/>
      <c r="I46" s="345">
        <v>229</v>
      </c>
      <c r="J46" s="346">
        <v>219</v>
      </c>
      <c r="K46" s="346">
        <v>175</v>
      </c>
      <c r="L46" s="346">
        <v>164</v>
      </c>
      <c r="M46" s="347">
        <v>148</v>
      </c>
    </row>
    <row r="47" spans="2:13" ht="27.75" customHeight="1" x14ac:dyDescent="0.15">
      <c r="B47" s="1197"/>
      <c r="C47" s="1198"/>
      <c r="D47" s="106"/>
      <c r="E47" s="1205" t="s">
        <v>39</v>
      </c>
      <c r="F47" s="1206"/>
      <c r="G47" s="1206"/>
      <c r="H47" s="1207"/>
      <c r="I47" s="345" t="s">
        <v>518</v>
      </c>
      <c r="J47" s="346" t="s">
        <v>518</v>
      </c>
      <c r="K47" s="346" t="s">
        <v>518</v>
      </c>
      <c r="L47" s="346" t="s">
        <v>518</v>
      </c>
      <c r="M47" s="347" t="s">
        <v>518</v>
      </c>
    </row>
    <row r="48" spans="2:13" ht="27.75" customHeight="1" x14ac:dyDescent="0.15">
      <c r="B48" s="1197"/>
      <c r="C48" s="1198"/>
      <c r="D48" s="104"/>
      <c r="E48" s="1203" t="s">
        <v>40</v>
      </c>
      <c r="F48" s="1203"/>
      <c r="G48" s="1203"/>
      <c r="H48" s="1204"/>
      <c r="I48" s="345" t="s">
        <v>518</v>
      </c>
      <c r="J48" s="346" t="s">
        <v>518</v>
      </c>
      <c r="K48" s="346" t="s">
        <v>518</v>
      </c>
      <c r="L48" s="346" t="s">
        <v>518</v>
      </c>
      <c r="M48" s="347" t="s">
        <v>518</v>
      </c>
    </row>
    <row r="49" spans="2:13" ht="27.75" customHeight="1" x14ac:dyDescent="0.15">
      <c r="B49" s="1199"/>
      <c r="C49" s="1200"/>
      <c r="D49" s="104"/>
      <c r="E49" s="1203" t="s">
        <v>41</v>
      </c>
      <c r="F49" s="1203"/>
      <c r="G49" s="1203"/>
      <c r="H49" s="1204"/>
      <c r="I49" s="345" t="s">
        <v>518</v>
      </c>
      <c r="J49" s="346" t="s">
        <v>518</v>
      </c>
      <c r="K49" s="346" t="s">
        <v>518</v>
      </c>
      <c r="L49" s="346" t="s">
        <v>518</v>
      </c>
      <c r="M49" s="347" t="s">
        <v>518</v>
      </c>
    </row>
    <row r="50" spans="2:13" ht="27.75" customHeight="1" x14ac:dyDescent="0.15">
      <c r="B50" s="1208" t="s">
        <v>42</v>
      </c>
      <c r="C50" s="1209"/>
      <c r="D50" s="107"/>
      <c r="E50" s="1203" t="s">
        <v>43</v>
      </c>
      <c r="F50" s="1203"/>
      <c r="G50" s="1203"/>
      <c r="H50" s="1204"/>
      <c r="I50" s="345">
        <v>1420</v>
      </c>
      <c r="J50" s="346">
        <v>1507</v>
      </c>
      <c r="K50" s="346">
        <v>1635</v>
      </c>
      <c r="L50" s="346">
        <v>1902</v>
      </c>
      <c r="M50" s="347">
        <v>2374</v>
      </c>
    </row>
    <row r="51" spans="2:13" ht="27.75" customHeight="1" x14ac:dyDescent="0.15">
      <c r="B51" s="1197"/>
      <c r="C51" s="1198"/>
      <c r="D51" s="104"/>
      <c r="E51" s="1203" t="s">
        <v>44</v>
      </c>
      <c r="F51" s="1203"/>
      <c r="G51" s="1203"/>
      <c r="H51" s="1204"/>
      <c r="I51" s="345">
        <v>324</v>
      </c>
      <c r="J51" s="346">
        <v>325</v>
      </c>
      <c r="K51" s="346">
        <v>377</v>
      </c>
      <c r="L51" s="346">
        <v>612</v>
      </c>
      <c r="M51" s="347">
        <v>589</v>
      </c>
    </row>
    <row r="52" spans="2:13" ht="27.75" customHeight="1" x14ac:dyDescent="0.15">
      <c r="B52" s="1199"/>
      <c r="C52" s="1200"/>
      <c r="D52" s="104"/>
      <c r="E52" s="1203" t="s">
        <v>45</v>
      </c>
      <c r="F52" s="1203"/>
      <c r="G52" s="1203"/>
      <c r="H52" s="1204"/>
      <c r="I52" s="345">
        <v>3835</v>
      </c>
      <c r="J52" s="346">
        <v>3704</v>
      </c>
      <c r="K52" s="346">
        <v>3587</v>
      </c>
      <c r="L52" s="346">
        <v>3481</v>
      </c>
      <c r="M52" s="347">
        <v>3304</v>
      </c>
    </row>
    <row r="53" spans="2:13" ht="27.75" customHeight="1" thickBot="1" x14ac:dyDescent="0.2">
      <c r="B53" s="1210" t="s">
        <v>46</v>
      </c>
      <c r="C53" s="1211"/>
      <c r="D53" s="108"/>
      <c r="E53" s="1212" t="s">
        <v>47</v>
      </c>
      <c r="F53" s="1212"/>
      <c r="G53" s="1212"/>
      <c r="H53" s="1213"/>
      <c r="I53" s="348">
        <v>1296</v>
      </c>
      <c r="J53" s="349">
        <v>1207</v>
      </c>
      <c r="K53" s="349">
        <v>1005</v>
      </c>
      <c r="L53" s="349">
        <v>723</v>
      </c>
      <c r="M53" s="350">
        <v>54</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mhgxpZVfHaqclKIs5oAa8DntqHhGzoNVZNeK7WN5B8iuws3jpkxiztMGUClK96lkQagZP1TMBMWj0wDp24mKig==" saltValue="b3Olt/UMBUWYSvf7Yko6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222" t="s">
        <v>50</v>
      </c>
      <c r="D55" s="1222"/>
      <c r="E55" s="1223"/>
      <c r="F55" s="120">
        <v>1263</v>
      </c>
      <c r="G55" s="120">
        <v>1407</v>
      </c>
      <c r="H55" s="121">
        <v>1760</v>
      </c>
    </row>
    <row r="56" spans="2:8" ht="52.5" customHeight="1" x14ac:dyDescent="0.15">
      <c r="B56" s="122"/>
      <c r="C56" s="1224" t="s">
        <v>51</v>
      </c>
      <c r="D56" s="1224"/>
      <c r="E56" s="1225"/>
      <c r="F56" s="123">
        <v>138</v>
      </c>
      <c r="G56" s="123">
        <v>138</v>
      </c>
      <c r="H56" s="124">
        <v>138</v>
      </c>
    </row>
    <row r="57" spans="2:8" ht="53.25" customHeight="1" x14ac:dyDescent="0.15">
      <c r="B57" s="122"/>
      <c r="C57" s="1226" t="s">
        <v>52</v>
      </c>
      <c r="D57" s="1226"/>
      <c r="E57" s="1227"/>
      <c r="F57" s="125">
        <v>408</v>
      </c>
      <c r="G57" s="125">
        <v>476</v>
      </c>
      <c r="H57" s="126">
        <v>671</v>
      </c>
    </row>
    <row r="58" spans="2:8" ht="45.75" customHeight="1" x14ac:dyDescent="0.15">
      <c r="B58" s="127"/>
      <c r="C58" s="1214" t="s">
        <v>596</v>
      </c>
      <c r="D58" s="1215"/>
      <c r="E58" s="1216"/>
      <c r="F58" s="128">
        <v>155</v>
      </c>
      <c r="G58" s="128">
        <v>198</v>
      </c>
      <c r="H58" s="129">
        <v>206</v>
      </c>
    </row>
    <row r="59" spans="2:8" ht="45.75" customHeight="1" x14ac:dyDescent="0.15">
      <c r="B59" s="127"/>
      <c r="C59" s="1214" t="s">
        <v>597</v>
      </c>
      <c r="D59" s="1215"/>
      <c r="E59" s="1216"/>
      <c r="F59" s="128" t="s">
        <v>580</v>
      </c>
      <c r="G59" s="128" t="s">
        <v>580</v>
      </c>
      <c r="H59" s="129">
        <v>120</v>
      </c>
    </row>
    <row r="60" spans="2:8" ht="45.75" customHeight="1" x14ac:dyDescent="0.15">
      <c r="B60" s="127"/>
      <c r="C60" s="1214" t="s">
        <v>598</v>
      </c>
      <c r="D60" s="1215"/>
      <c r="E60" s="1216"/>
      <c r="F60" s="128">
        <v>120</v>
      </c>
      <c r="G60" s="128">
        <v>120</v>
      </c>
      <c r="H60" s="129">
        <v>120</v>
      </c>
    </row>
    <row r="61" spans="2:8" ht="45.75" customHeight="1" x14ac:dyDescent="0.15">
      <c r="B61" s="127"/>
      <c r="C61" s="1214" t="s">
        <v>601</v>
      </c>
      <c r="D61" s="1215"/>
      <c r="E61" s="1216"/>
      <c r="F61" s="128">
        <v>66</v>
      </c>
      <c r="G61" s="128">
        <v>92</v>
      </c>
      <c r="H61" s="129">
        <v>119</v>
      </c>
    </row>
    <row r="62" spans="2:8" ht="45.75" customHeight="1" thickBot="1" x14ac:dyDescent="0.2">
      <c r="B62" s="130"/>
      <c r="C62" s="1217" t="s">
        <v>599</v>
      </c>
      <c r="D62" s="1218"/>
      <c r="E62" s="1219"/>
      <c r="F62" s="131">
        <v>41</v>
      </c>
      <c r="G62" s="131">
        <v>53</v>
      </c>
      <c r="H62" s="132">
        <v>92</v>
      </c>
    </row>
    <row r="63" spans="2:8" ht="52.5" customHeight="1" thickBot="1" x14ac:dyDescent="0.2">
      <c r="B63" s="133"/>
      <c r="C63" s="1220" t="s">
        <v>53</v>
      </c>
      <c r="D63" s="1220"/>
      <c r="E63" s="1221"/>
      <c r="F63" s="134">
        <v>1809</v>
      </c>
      <c r="G63" s="134">
        <v>2021</v>
      </c>
      <c r="H63" s="135">
        <v>2568</v>
      </c>
    </row>
    <row r="64" spans="2:8" x14ac:dyDescent="0.15"/>
  </sheetData>
  <sheetProtection algorithmName="SHA-512" hashValue="cIKuwgXlJeAppyGsQi87y2izjs+EVtRz0faQuxRSBklqtJOGAFGZt0gsIh/m4QQsupXKIuufPX+j9kUMJTjsNQ==" saltValue="RGGCDV1C5+VgnloUJbiI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4039-B26A-4B0F-8223-E8AA142430B1}">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50" t="s">
        <v>605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x14ac:dyDescent="0.15">
      <c r="B44" s="259"/>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x14ac:dyDescent="0.15">
      <c r="B45" s="259"/>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x14ac:dyDescent="0.15">
      <c r="B46" s="259"/>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x14ac:dyDescent="0.15">
      <c r="B47" s="259"/>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606</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560</v>
      </c>
      <c r="BQ50" s="1233"/>
      <c r="BR50" s="1233"/>
      <c r="BS50" s="1233"/>
      <c r="BT50" s="1233"/>
      <c r="BU50" s="1233"/>
      <c r="BV50" s="1233"/>
      <c r="BW50" s="1233"/>
      <c r="BX50" s="1233" t="s">
        <v>561</v>
      </c>
      <c r="BY50" s="1233"/>
      <c r="BZ50" s="1233"/>
      <c r="CA50" s="1233"/>
      <c r="CB50" s="1233"/>
      <c r="CC50" s="1233"/>
      <c r="CD50" s="1233"/>
      <c r="CE50" s="1233"/>
      <c r="CF50" s="1233" t="s">
        <v>562</v>
      </c>
      <c r="CG50" s="1233"/>
      <c r="CH50" s="1233"/>
      <c r="CI50" s="1233"/>
      <c r="CJ50" s="1233"/>
      <c r="CK50" s="1233"/>
      <c r="CL50" s="1233"/>
      <c r="CM50" s="1233"/>
      <c r="CN50" s="1233" t="s">
        <v>563</v>
      </c>
      <c r="CO50" s="1233"/>
      <c r="CP50" s="1233"/>
      <c r="CQ50" s="1233"/>
      <c r="CR50" s="1233"/>
      <c r="CS50" s="1233"/>
      <c r="CT50" s="1233"/>
      <c r="CU50" s="1233"/>
      <c r="CV50" s="1233" t="s">
        <v>564</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607</v>
      </c>
      <c r="AO51" s="1231"/>
      <c r="AP51" s="1231"/>
      <c r="AQ51" s="1231"/>
      <c r="AR51" s="1231"/>
      <c r="AS51" s="1231"/>
      <c r="AT51" s="1231"/>
      <c r="AU51" s="1231"/>
      <c r="AV51" s="1231"/>
      <c r="AW51" s="1231"/>
      <c r="AX51" s="1231"/>
      <c r="AY51" s="1231"/>
      <c r="AZ51" s="1231"/>
      <c r="BA51" s="1231"/>
      <c r="BB51" s="1231" t="s">
        <v>608</v>
      </c>
      <c r="BC51" s="1231"/>
      <c r="BD51" s="1231"/>
      <c r="BE51" s="1231"/>
      <c r="BF51" s="1231"/>
      <c r="BG51" s="1231"/>
      <c r="BH51" s="1231"/>
      <c r="BI51" s="1231"/>
      <c r="BJ51" s="1231"/>
      <c r="BK51" s="1231"/>
      <c r="BL51" s="1231"/>
      <c r="BM51" s="1231"/>
      <c r="BN51" s="1231"/>
      <c r="BO51" s="1231"/>
      <c r="BP51" s="1228">
        <v>67.599999999999994</v>
      </c>
      <c r="BQ51" s="1228"/>
      <c r="BR51" s="1228"/>
      <c r="BS51" s="1228"/>
      <c r="BT51" s="1228"/>
      <c r="BU51" s="1228"/>
      <c r="BV51" s="1228"/>
      <c r="BW51" s="1228"/>
      <c r="BX51" s="1228">
        <v>61.5</v>
      </c>
      <c r="BY51" s="1228"/>
      <c r="BZ51" s="1228"/>
      <c r="CA51" s="1228"/>
      <c r="CB51" s="1228"/>
      <c r="CC51" s="1228"/>
      <c r="CD51" s="1228"/>
      <c r="CE51" s="1228"/>
      <c r="CF51" s="1228">
        <v>47.9</v>
      </c>
      <c r="CG51" s="1228"/>
      <c r="CH51" s="1228"/>
      <c r="CI51" s="1228"/>
      <c r="CJ51" s="1228"/>
      <c r="CK51" s="1228"/>
      <c r="CL51" s="1228"/>
      <c r="CM51" s="1228"/>
      <c r="CN51" s="1228">
        <v>32.700000000000003</v>
      </c>
      <c r="CO51" s="1228"/>
      <c r="CP51" s="1228"/>
      <c r="CQ51" s="1228"/>
      <c r="CR51" s="1228"/>
      <c r="CS51" s="1228"/>
      <c r="CT51" s="1228"/>
      <c r="CU51" s="1228"/>
      <c r="CV51" s="1228">
        <v>2.5</v>
      </c>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609</v>
      </c>
      <c r="BC53" s="1231"/>
      <c r="BD53" s="1231"/>
      <c r="BE53" s="1231"/>
      <c r="BF53" s="1231"/>
      <c r="BG53" s="1231"/>
      <c r="BH53" s="1231"/>
      <c r="BI53" s="1231"/>
      <c r="BJ53" s="1231"/>
      <c r="BK53" s="1231"/>
      <c r="BL53" s="1231"/>
      <c r="BM53" s="1231"/>
      <c r="BN53" s="1231"/>
      <c r="BO53" s="1231"/>
      <c r="BP53" s="1228">
        <v>46.8</v>
      </c>
      <c r="BQ53" s="1228"/>
      <c r="BR53" s="1228"/>
      <c r="BS53" s="1228"/>
      <c r="BT53" s="1228"/>
      <c r="BU53" s="1228"/>
      <c r="BV53" s="1228"/>
      <c r="BW53" s="1228"/>
      <c r="BX53" s="1228">
        <v>47.9</v>
      </c>
      <c r="BY53" s="1228"/>
      <c r="BZ53" s="1228"/>
      <c r="CA53" s="1228"/>
      <c r="CB53" s="1228"/>
      <c r="CC53" s="1228"/>
      <c r="CD53" s="1228"/>
      <c r="CE53" s="1228"/>
      <c r="CF53" s="1228">
        <v>49.2</v>
      </c>
      <c r="CG53" s="1228"/>
      <c r="CH53" s="1228"/>
      <c r="CI53" s="1228"/>
      <c r="CJ53" s="1228"/>
      <c r="CK53" s="1228"/>
      <c r="CL53" s="1228"/>
      <c r="CM53" s="1228"/>
      <c r="CN53" s="1228">
        <v>48.9</v>
      </c>
      <c r="CO53" s="1228"/>
      <c r="CP53" s="1228"/>
      <c r="CQ53" s="1228"/>
      <c r="CR53" s="1228"/>
      <c r="CS53" s="1228"/>
      <c r="CT53" s="1228"/>
      <c r="CU53" s="1228"/>
      <c r="CV53" s="1228">
        <v>50.4</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610</v>
      </c>
      <c r="AO55" s="1233"/>
      <c r="AP55" s="1233"/>
      <c r="AQ55" s="1233"/>
      <c r="AR55" s="1233"/>
      <c r="AS55" s="1233"/>
      <c r="AT55" s="1233"/>
      <c r="AU55" s="1233"/>
      <c r="AV55" s="1233"/>
      <c r="AW55" s="1233"/>
      <c r="AX55" s="1233"/>
      <c r="AY55" s="1233"/>
      <c r="AZ55" s="1233"/>
      <c r="BA55" s="1233"/>
      <c r="BB55" s="1231" t="s">
        <v>608</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609</v>
      </c>
      <c r="BC57" s="1231"/>
      <c r="BD57" s="1231"/>
      <c r="BE57" s="1231"/>
      <c r="BF57" s="1231"/>
      <c r="BG57" s="1231"/>
      <c r="BH57" s="1231"/>
      <c r="BI57" s="1231"/>
      <c r="BJ57" s="1231"/>
      <c r="BK57" s="1231"/>
      <c r="BL57" s="1231"/>
      <c r="BM57" s="1231"/>
      <c r="BN57" s="1231"/>
      <c r="BO57" s="1231"/>
      <c r="BP57" s="1228">
        <v>61.2</v>
      </c>
      <c r="BQ57" s="1228"/>
      <c r="BR57" s="1228"/>
      <c r="BS57" s="1228"/>
      <c r="BT57" s="1228"/>
      <c r="BU57" s="1228"/>
      <c r="BV57" s="1228"/>
      <c r="BW57" s="1228"/>
      <c r="BX57" s="1228">
        <v>62.8</v>
      </c>
      <c r="BY57" s="1228"/>
      <c r="BZ57" s="1228"/>
      <c r="CA57" s="1228"/>
      <c r="CB57" s="1228"/>
      <c r="CC57" s="1228"/>
      <c r="CD57" s="1228"/>
      <c r="CE57" s="1228"/>
      <c r="CF57" s="1228">
        <v>64</v>
      </c>
      <c r="CG57" s="1228"/>
      <c r="CH57" s="1228"/>
      <c r="CI57" s="1228"/>
      <c r="CJ57" s="1228"/>
      <c r="CK57" s="1228"/>
      <c r="CL57" s="1228"/>
      <c r="CM57" s="1228"/>
      <c r="CN57" s="1228">
        <v>62.6</v>
      </c>
      <c r="CO57" s="1228"/>
      <c r="CP57" s="1228"/>
      <c r="CQ57" s="1228"/>
      <c r="CR57" s="1228"/>
      <c r="CS57" s="1228"/>
      <c r="CT57" s="1228"/>
      <c r="CU57" s="1228"/>
      <c r="CV57" s="1228">
        <v>63</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611</v>
      </c>
    </row>
    <row r="64" spans="1:109" x14ac:dyDescent="0.15">
      <c r="B64" s="259"/>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612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606</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560</v>
      </c>
      <c r="BQ72" s="1233"/>
      <c r="BR72" s="1233"/>
      <c r="BS72" s="1233"/>
      <c r="BT72" s="1233"/>
      <c r="BU72" s="1233"/>
      <c r="BV72" s="1233"/>
      <c r="BW72" s="1233"/>
      <c r="BX72" s="1233" t="s">
        <v>561</v>
      </c>
      <c r="BY72" s="1233"/>
      <c r="BZ72" s="1233"/>
      <c r="CA72" s="1233"/>
      <c r="CB72" s="1233"/>
      <c r="CC72" s="1233"/>
      <c r="CD72" s="1233"/>
      <c r="CE72" s="1233"/>
      <c r="CF72" s="1233" t="s">
        <v>562</v>
      </c>
      <c r="CG72" s="1233"/>
      <c r="CH72" s="1233"/>
      <c r="CI72" s="1233"/>
      <c r="CJ72" s="1233"/>
      <c r="CK72" s="1233"/>
      <c r="CL72" s="1233"/>
      <c r="CM72" s="1233"/>
      <c r="CN72" s="1233" t="s">
        <v>563</v>
      </c>
      <c r="CO72" s="1233"/>
      <c r="CP72" s="1233"/>
      <c r="CQ72" s="1233"/>
      <c r="CR72" s="1233"/>
      <c r="CS72" s="1233"/>
      <c r="CT72" s="1233"/>
      <c r="CU72" s="1233"/>
      <c r="CV72" s="1233" t="s">
        <v>564</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607</v>
      </c>
      <c r="AO73" s="1231"/>
      <c r="AP73" s="1231"/>
      <c r="AQ73" s="1231"/>
      <c r="AR73" s="1231"/>
      <c r="AS73" s="1231"/>
      <c r="AT73" s="1231"/>
      <c r="AU73" s="1231"/>
      <c r="AV73" s="1231"/>
      <c r="AW73" s="1231"/>
      <c r="AX73" s="1231"/>
      <c r="AY73" s="1231"/>
      <c r="AZ73" s="1231"/>
      <c r="BA73" s="1231"/>
      <c r="BB73" s="1231" t="s">
        <v>608</v>
      </c>
      <c r="BC73" s="1231"/>
      <c r="BD73" s="1231"/>
      <c r="BE73" s="1231"/>
      <c r="BF73" s="1231"/>
      <c r="BG73" s="1231"/>
      <c r="BH73" s="1231"/>
      <c r="BI73" s="1231"/>
      <c r="BJ73" s="1231"/>
      <c r="BK73" s="1231"/>
      <c r="BL73" s="1231"/>
      <c r="BM73" s="1231"/>
      <c r="BN73" s="1231"/>
      <c r="BO73" s="1231"/>
      <c r="BP73" s="1228">
        <v>67.599999999999994</v>
      </c>
      <c r="BQ73" s="1228"/>
      <c r="BR73" s="1228"/>
      <c r="BS73" s="1228"/>
      <c r="BT73" s="1228"/>
      <c r="BU73" s="1228"/>
      <c r="BV73" s="1228"/>
      <c r="BW73" s="1228"/>
      <c r="BX73" s="1228">
        <v>61.5</v>
      </c>
      <c r="BY73" s="1228"/>
      <c r="BZ73" s="1228"/>
      <c r="CA73" s="1228"/>
      <c r="CB73" s="1228"/>
      <c r="CC73" s="1228"/>
      <c r="CD73" s="1228"/>
      <c r="CE73" s="1228"/>
      <c r="CF73" s="1228">
        <v>47.9</v>
      </c>
      <c r="CG73" s="1228"/>
      <c r="CH73" s="1228"/>
      <c r="CI73" s="1228"/>
      <c r="CJ73" s="1228"/>
      <c r="CK73" s="1228"/>
      <c r="CL73" s="1228"/>
      <c r="CM73" s="1228"/>
      <c r="CN73" s="1228">
        <v>32.700000000000003</v>
      </c>
      <c r="CO73" s="1228"/>
      <c r="CP73" s="1228"/>
      <c r="CQ73" s="1228"/>
      <c r="CR73" s="1228"/>
      <c r="CS73" s="1228"/>
      <c r="CT73" s="1228"/>
      <c r="CU73" s="1228"/>
      <c r="CV73" s="1228">
        <v>2.5</v>
      </c>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613</v>
      </c>
      <c r="BC75" s="1231"/>
      <c r="BD75" s="1231"/>
      <c r="BE75" s="1231"/>
      <c r="BF75" s="1231"/>
      <c r="BG75" s="1231"/>
      <c r="BH75" s="1231"/>
      <c r="BI75" s="1231"/>
      <c r="BJ75" s="1231"/>
      <c r="BK75" s="1231"/>
      <c r="BL75" s="1231"/>
      <c r="BM75" s="1231"/>
      <c r="BN75" s="1231"/>
      <c r="BO75" s="1231"/>
      <c r="BP75" s="1228">
        <v>7.3</v>
      </c>
      <c r="BQ75" s="1228"/>
      <c r="BR75" s="1228"/>
      <c r="BS75" s="1228"/>
      <c r="BT75" s="1228"/>
      <c r="BU75" s="1228"/>
      <c r="BV75" s="1228"/>
      <c r="BW75" s="1228"/>
      <c r="BX75" s="1228">
        <v>6.8</v>
      </c>
      <c r="BY75" s="1228"/>
      <c r="BZ75" s="1228"/>
      <c r="CA75" s="1228"/>
      <c r="CB75" s="1228"/>
      <c r="CC75" s="1228"/>
      <c r="CD75" s="1228"/>
      <c r="CE75" s="1228"/>
      <c r="CF75" s="1228">
        <v>6</v>
      </c>
      <c r="CG75" s="1228"/>
      <c r="CH75" s="1228"/>
      <c r="CI75" s="1228"/>
      <c r="CJ75" s="1228"/>
      <c r="CK75" s="1228"/>
      <c r="CL75" s="1228"/>
      <c r="CM75" s="1228"/>
      <c r="CN75" s="1228">
        <v>5.8</v>
      </c>
      <c r="CO75" s="1228"/>
      <c r="CP75" s="1228"/>
      <c r="CQ75" s="1228"/>
      <c r="CR75" s="1228"/>
      <c r="CS75" s="1228"/>
      <c r="CT75" s="1228"/>
      <c r="CU75" s="1228"/>
      <c r="CV75" s="1228">
        <v>6.6</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610</v>
      </c>
      <c r="AO77" s="1233"/>
      <c r="AP77" s="1233"/>
      <c r="AQ77" s="1233"/>
      <c r="AR77" s="1233"/>
      <c r="AS77" s="1233"/>
      <c r="AT77" s="1233"/>
      <c r="AU77" s="1233"/>
      <c r="AV77" s="1233"/>
      <c r="AW77" s="1233"/>
      <c r="AX77" s="1233"/>
      <c r="AY77" s="1233"/>
      <c r="AZ77" s="1233"/>
      <c r="BA77" s="1233"/>
      <c r="BB77" s="1231" t="s">
        <v>608</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613</v>
      </c>
      <c r="BC79" s="1231"/>
      <c r="BD79" s="1231"/>
      <c r="BE79" s="1231"/>
      <c r="BF79" s="1231"/>
      <c r="BG79" s="1231"/>
      <c r="BH79" s="1231"/>
      <c r="BI79" s="1231"/>
      <c r="BJ79" s="1231"/>
      <c r="BK79" s="1231"/>
      <c r="BL79" s="1231"/>
      <c r="BM79" s="1231"/>
      <c r="BN79" s="1231"/>
      <c r="BO79" s="1231"/>
      <c r="BP79" s="1228">
        <v>7.2</v>
      </c>
      <c r="BQ79" s="1228"/>
      <c r="BR79" s="1228"/>
      <c r="BS79" s="1228"/>
      <c r="BT79" s="1228"/>
      <c r="BU79" s="1228"/>
      <c r="BV79" s="1228"/>
      <c r="BW79" s="1228"/>
      <c r="BX79" s="1228">
        <v>7.7</v>
      </c>
      <c r="BY79" s="1228"/>
      <c r="BZ79" s="1228"/>
      <c r="CA79" s="1228"/>
      <c r="CB79" s="1228"/>
      <c r="CC79" s="1228"/>
      <c r="CD79" s="1228"/>
      <c r="CE79" s="1228"/>
      <c r="CF79" s="1228">
        <v>8</v>
      </c>
      <c r="CG79" s="1228"/>
      <c r="CH79" s="1228"/>
      <c r="CI79" s="1228"/>
      <c r="CJ79" s="1228"/>
      <c r="CK79" s="1228"/>
      <c r="CL79" s="1228"/>
      <c r="CM79" s="1228"/>
      <c r="CN79" s="1228">
        <v>8.3000000000000007</v>
      </c>
      <c r="CO79" s="1228"/>
      <c r="CP79" s="1228"/>
      <c r="CQ79" s="1228"/>
      <c r="CR79" s="1228"/>
      <c r="CS79" s="1228"/>
      <c r="CT79" s="1228"/>
      <c r="CU79" s="1228"/>
      <c r="CV79" s="1228">
        <v>8.1</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ojvzaegfjYSFWsG8nKkBT1PlFSQnRbp6ZLYs80f332DJ9xZ+MfMdvHVUYIBm+Ucqu5nzOxivuIDfgVhjlp4O2w==" saltValue="/YaM0UaEZxQ+KmNs8D/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24119-A018-4CA2-9890-FB6B7966254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TS59kVYhRn2rVs4HkIqKZz0BJmvkZscZf3wEht0RTEDu/+H5vjXtBG5mTvzt9QvRFcTmO3DKTarV8E+w44VgTQ==" saltValue="drkzh72h7DL1xp8Tvcyb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8E85A-6533-4E6F-A134-DA59BC6450C6}">
  <sheetPr>
    <pageSetUpPr fitToPage="1"/>
  </sheetPr>
  <dimension ref="A1:DR125"/>
  <sheetViews>
    <sheetView showGridLines="0" zoomScaleNormal="100" zoomScaleSheetLayoutView="55" workbookViewId="0">
      <selection activeCell="BK41" sqref="BK4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dl2GsW6ErV4Cw6X+kN+guMAiOzAyIGu4/teZMTd9nhBtVuis1NSNDA99gTYAK8Lq7LVxOOHCwvtp9qEeQXLnug==" saltValue="xEDoyfh9pJKme1iYRBIy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557</v>
      </c>
      <c r="G2" s="149"/>
      <c r="H2" s="150"/>
    </row>
    <row r="3" spans="1:8" x14ac:dyDescent="0.15">
      <c r="A3" s="146" t="s">
        <v>550</v>
      </c>
      <c r="B3" s="151"/>
      <c r="C3" s="152"/>
      <c r="D3" s="153">
        <v>346459</v>
      </c>
      <c r="E3" s="154"/>
      <c r="F3" s="155">
        <v>114790</v>
      </c>
      <c r="G3" s="156"/>
      <c r="H3" s="157"/>
    </row>
    <row r="4" spans="1:8" x14ac:dyDescent="0.15">
      <c r="A4" s="158"/>
      <c r="B4" s="159"/>
      <c r="C4" s="160"/>
      <c r="D4" s="161">
        <v>264704</v>
      </c>
      <c r="E4" s="162"/>
      <c r="F4" s="163">
        <v>55601</v>
      </c>
      <c r="G4" s="164"/>
      <c r="H4" s="165"/>
    </row>
    <row r="5" spans="1:8" x14ac:dyDescent="0.15">
      <c r="A5" s="146" t="s">
        <v>552</v>
      </c>
      <c r="B5" s="151"/>
      <c r="C5" s="152"/>
      <c r="D5" s="153">
        <v>59924</v>
      </c>
      <c r="E5" s="154"/>
      <c r="F5" s="155">
        <v>126262</v>
      </c>
      <c r="G5" s="156"/>
      <c r="H5" s="157"/>
    </row>
    <row r="6" spans="1:8" x14ac:dyDescent="0.15">
      <c r="A6" s="158"/>
      <c r="B6" s="159"/>
      <c r="C6" s="160"/>
      <c r="D6" s="161">
        <v>56154</v>
      </c>
      <c r="E6" s="162"/>
      <c r="F6" s="163">
        <v>56769</v>
      </c>
      <c r="G6" s="164"/>
      <c r="H6" s="165"/>
    </row>
    <row r="7" spans="1:8" x14ac:dyDescent="0.15">
      <c r="A7" s="146" t="s">
        <v>553</v>
      </c>
      <c r="B7" s="151"/>
      <c r="C7" s="152"/>
      <c r="D7" s="153">
        <v>75472</v>
      </c>
      <c r="E7" s="154"/>
      <c r="F7" s="155">
        <v>126525</v>
      </c>
      <c r="G7" s="156"/>
      <c r="H7" s="157"/>
    </row>
    <row r="8" spans="1:8" x14ac:dyDescent="0.15">
      <c r="A8" s="158"/>
      <c r="B8" s="159"/>
      <c r="C8" s="160"/>
      <c r="D8" s="161">
        <v>56705</v>
      </c>
      <c r="E8" s="162"/>
      <c r="F8" s="163">
        <v>67052</v>
      </c>
      <c r="G8" s="164"/>
      <c r="H8" s="165"/>
    </row>
    <row r="9" spans="1:8" x14ac:dyDescent="0.15">
      <c r="A9" s="146" t="s">
        <v>554</v>
      </c>
      <c r="B9" s="151"/>
      <c r="C9" s="152"/>
      <c r="D9" s="153">
        <v>133832</v>
      </c>
      <c r="E9" s="154"/>
      <c r="F9" s="155">
        <v>138402</v>
      </c>
      <c r="G9" s="156"/>
      <c r="H9" s="157"/>
    </row>
    <row r="10" spans="1:8" x14ac:dyDescent="0.15">
      <c r="A10" s="158"/>
      <c r="B10" s="159"/>
      <c r="C10" s="160"/>
      <c r="D10" s="161">
        <v>55791</v>
      </c>
      <c r="E10" s="162"/>
      <c r="F10" s="163">
        <v>70652</v>
      </c>
      <c r="G10" s="164"/>
      <c r="H10" s="165"/>
    </row>
    <row r="11" spans="1:8" x14ac:dyDescent="0.15">
      <c r="A11" s="146" t="s">
        <v>555</v>
      </c>
      <c r="B11" s="151"/>
      <c r="C11" s="152"/>
      <c r="D11" s="153">
        <v>43859</v>
      </c>
      <c r="E11" s="154"/>
      <c r="F11" s="155">
        <v>146367</v>
      </c>
      <c r="G11" s="156"/>
      <c r="H11" s="157"/>
    </row>
    <row r="12" spans="1:8" x14ac:dyDescent="0.15">
      <c r="A12" s="158"/>
      <c r="B12" s="159"/>
      <c r="C12" s="166"/>
      <c r="D12" s="161">
        <v>43597</v>
      </c>
      <c r="E12" s="162"/>
      <c r="F12" s="163">
        <v>79441</v>
      </c>
      <c r="G12" s="164"/>
      <c r="H12" s="165"/>
    </row>
    <row r="13" spans="1:8" x14ac:dyDescent="0.15">
      <c r="A13" s="146"/>
      <c r="B13" s="151"/>
      <c r="C13" s="152"/>
      <c r="D13" s="153">
        <v>131909</v>
      </c>
      <c r="E13" s="154"/>
      <c r="F13" s="155">
        <v>130469</v>
      </c>
      <c r="G13" s="167"/>
      <c r="H13" s="157"/>
    </row>
    <row r="14" spans="1:8" x14ac:dyDescent="0.15">
      <c r="A14" s="158"/>
      <c r="B14" s="159"/>
      <c r="C14" s="160"/>
      <c r="D14" s="161">
        <v>95390</v>
      </c>
      <c r="E14" s="162"/>
      <c r="F14" s="163">
        <v>65903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6.32</v>
      </c>
      <c r="C19" s="168">
        <f>ROUND(VALUE(SUBSTITUTE(実質収支比率等に係る経年分析!G$48,"▲","-")),2)</f>
        <v>7.57</v>
      </c>
      <c r="D19" s="168">
        <f>ROUND(VALUE(SUBSTITUTE(実質収支比率等に係る経年分析!H$48,"▲","-")),2)</f>
        <v>7.3</v>
      </c>
      <c r="E19" s="168">
        <f>ROUND(VALUE(SUBSTITUTE(実質収支比率等に係る経年分析!I$48,"▲","-")),2)</f>
        <v>11.01</v>
      </c>
      <c r="F19" s="168">
        <f>ROUND(VALUE(SUBSTITUTE(実質収支比率等に係る経年分析!J$48,"▲","-")),2)</f>
        <v>10.77</v>
      </c>
    </row>
    <row r="20" spans="1:11" x14ac:dyDescent="0.15">
      <c r="A20" s="168" t="s">
        <v>57</v>
      </c>
      <c r="B20" s="168">
        <f>ROUND(VALUE(SUBSTITUTE(実質収支比率等に係る経年分析!F$47,"▲","-")),2)</f>
        <v>52.63</v>
      </c>
      <c r="C20" s="168">
        <f>ROUND(VALUE(SUBSTITUTE(実質収支比率等に係る経年分析!G$47,"▲","-")),2)</f>
        <v>51.97</v>
      </c>
      <c r="D20" s="168">
        <f>ROUND(VALUE(SUBSTITUTE(実質収支比率等に係る経年分析!H$47,"▲","-")),2)</f>
        <v>52.71</v>
      </c>
      <c r="E20" s="168">
        <f>ROUND(VALUE(SUBSTITUTE(実質収支比率等に係る経年分析!I$47,"▲","-")),2)</f>
        <v>55.79</v>
      </c>
      <c r="F20" s="168">
        <f>ROUND(VALUE(SUBSTITUTE(実質収支比率等に係る経年分析!J$47,"▲","-")),2)</f>
        <v>70.489999999999995</v>
      </c>
    </row>
    <row r="21" spans="1:11" x14ac:dyDescent="0.15">
      <c r="A21" s="168" t="s">
        <v>58</v>
      </c>
      <c r="B21" s="168">
        <f>IF(ISNUMBER(VALUE(SUBSTITUTE(実質収支比率等に係る経年分析!F$49,"▲","-"))),ROUND(VALUE(SUBSTITUTE(実質収支比率等に係る経年分析!F$49,"▲","-")),2),NA())</f>
        <v>-5.36</v>
      </c>
      <c r="C21" s="168">
        <f>IF(ISNUMBER(VALUE(SUBSTITUTE(実質収支比率等に係る経年分析!G$49,"▲","-"))),ROUND(VALUE(SUBSTITUTE(実質収支比率等に係る経年分析!G$49,"▲","-")),2),NA())</f>
        <v>1.85</v>
      </c>
      <c r="D21" s="168">
        <f>IF(ISNUMBER(VALUE(SUBSTITUTE(実質収支比率等に係る経年分析!H$49,"▲","-"))),ROUND(VALUE(SUBSTITUTE(実質収支比率等に係る経年分析!H$49,"▲","-")),2),NA())</f>
        <v>3.98</v>
      </c>
      <c r="E21" s="168">
        <f>IF(ISNUMBER(VALUE(SUBSTITUTE(実質収支比率等に係る経年分析!I$49,"▲","-"))),ROUND(VALUE(SUBSTITUTE(実質収支比率等に係る経年分析!I$49,"▲","-")),2),NA())</f>
        <v>9.75</v>
      </c>
      <c r="F21" s="168">
        <f>IF(ISNUMBER(VALUE(SUBSTITUTE(実質収支比率等に係る経年分析!J$49,"▲","-"))),ROUND(VALUE(SUBSTITUTE(実質収支比率等に係る経年分析!J$49,"▲","-")),2),NA())</f>
        <v>13.8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0.14000000000000001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0.18</v>
      </c>
    </row>
    <row r="33" spans="1:16" x14ac:dyDescent="0.15">
      <c r="A33" s="169" t="str">
        <f>IF(連結実質赤字比率に係る赤字・黒字の構成分析!C$37="",NA(),連結実質赤字比率に係る赤字・黒字の構成分析!C$37)</f>
        <v>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1.1499999999999999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0.62</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0.83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1.1499999999999999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6.31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320</v>
      </c>
      <c r="E42" s="170"/>
      <c r="F42" s="170"/>
      <c r="G42" s="170">
        <f>'実質公債費比率（分子）の構造'!L$52</f>
        <v>321</v>
      </c>
      <c r="H42" s="170"/>
      <c r="I42" s="170"/>
      <c r="J42" s="170">
        <f>'実質公債費比率（分子）の構造'!M$52</f>
        <v>338</v>
      </c>
      <c r="K42" s="170"/>
      <c r="L42" s="170"/>
      <c r="M42" s="170">
        <f>'実質公債費比率（分子）の構造'!N$52</f>
        <v>355</v>
      </c>
      <c r="N42" s="170"/>
      <c r="O42" s="170"/>
      <c r="P42" s="170">
        <f>'実質公債費比率（分子）の構造'!O$52</f>
        <v>362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14</v>
      </c>
      <c r="C45" s="170"/>
      <c r="D45" s="170"/>
      <c r="E45" s="170">
        <f>'実質公債費比率（分子）の構造'!L$49</f>
        <v>8</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69</v>
      </c>
      <c r="B46" s="170">
        <f>'実質公債費比率（分子）の構造'!K$48</f>
        <v>36</v>
      </c>
      <c r="C46" s="170"/>
      <c r="D46" s="170"/>
      <c r="E46" s="170">
        <f>'実質公債費比率（分子）の構造'!L$48</f>
        <v>35</v>
      </c>
      <c r="F46" s="170"/>
      <c r="G46" s="170"/>
      <c r="H46" s="170">
        <f>'実質公債費比率（分子）の構造'!M$48</f>
        <v>35</v>
      </c>
      <c r="I46" s="170"/>
      <c r="J46" s="170"/>
      <c r="K46" s="170">
        <f>'実質公債費比率（分子）の構造'!N$48</f>
        <v>34</v>
      </c>
      <c r="L46" s="170"/>
      <c r="M46" s="170"/>
      <c r="N46" s="170">
        <f>'実質公債費比率（分子）の構造'!O$48</f>
        <v>33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396</v>
      </c>
      <c r="C49" s="170"/>
      <c r="D49" s="170"/>
      <c r="E49" s="170">
        <f>'実質公債費比率（分子）の構造'!L$45</f>
        <v>403</v>
      </c>
      <c r="F49" s="170"/>
      <c r="G49" s="170"/>
      <c r="H49" s="170">
        <f>'実質公債費比率（分子）の構造'!M$45</f>
        <v>416</v>
      </c>
      <c r="I49" s="170"/>
      <c r="J49" s="170"/>
      <c r="K49" s="170">
        <f>'実質公債費比率（分子）の構造'!N$45</f>
        <v>448</v>
      </c>
      <c r="L49" s="170"/>
      <c r="M49" s="170"/>
      <c r="N49" s="170">
        <f>'実質公債費比率（分子）の構造'!O$45</f>
        <v>522</v>
      </c>
      <c r="O49" s="170"/>
      <c r="P49" s="170"/>
    </row>
    <row r="50" spans="1:16" x14ac:dyDescent="0.15">
      <c r="A50" s="170" t="s">
        <v>73</v>
      </c>
      <c r="B50" s="170" t="e">
        <f>NA()</f>
        <v>#N/A</v>
      </c>
      <c r="C50" s="170">
        <f>IF(ISNUMBER('実質公債費比率（分子）の構造'!K$53),'実質公債費比率（分子）の構造'!K$53,NA())</f>
        <v>126</v>
      </c>
      <c r="D50" s="170" t="e">
        <f>NA()</f>
        <v>#N/A</v>
      </c>
      <c r="E50" s="170" t="e">
        <f>NA()</f>
        <v>#N/A</v>
      </c>
      <c r="F50" s="170">
        <f>IF(ISNUMBER('実質公債費比率（分子）の構造'!L$53),'実質公債費比率（分子）の構造'!L$53,NA())</f>
        <v>125</v>
      </c>
      <c r="G50" s="170" t="e">
        <f>NA()</f>
        <v>#N/A</v>
      </c>
      <c r="H50" s="170" t="e">
        <f>NA()</f>
        <v>#N/A</v>
      </c>
      <c r="I50" s="170">
        <f>IF(ISNUMBER('実質公債費比率（分子）の構造'!M$53),'実質公債費比率（分子）の構造'!M$53,NA())</f>
        <v>113</v>
      </c>
      <c r="J50" s="170" t="e">
        <f>NA()</f>
        <v>#N/A</v>
      </c>
      <c r="K50" s="170" t="e">
        <f>NA()</f>
        <v>#N/A</v>
      </c>
      <c r="L50" s="170">
        <f>IF(ISNUMBER('実質公債費比率（分子）の構造'!N$53),'実質公債費比率（分子）の構造'!N$53,NA())</f>
        <v>127</v>
      </c>
      <c r="M50" s="170" t="e">
        <f>NA()</f>
        <v>#N/A</v>
      </c>
      <c r="N50" s="170" t="e">
        <f>NA()</f>
        <v>#N/A</v>
      </c>
      <c r="O50" s="170">
        <f>IF(ISNUMBER('実質公債費比率（分子）の構造'!O$53),'実質公債費比率（分子）の構造'!O$53,NA())</f>
        <v>193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3835</v>
      </c>
      <c r="E56" s="169"/>
      <c r="F56" s="169"/>
      <c r="G56" s="169">
        <f>'将来負担比率（分子）の構造'!J$52</f>
        <v>3704</v>
      </c>
      <c r="H56" s="169"/>
      <c r="I56" s="169"/>
      <c r="J56" s="169">
        <f>'将来負担比率（分子）の構造'!K$52</f>
        <v>3587</v>
      </c>
      <c r="K56" s="169"/>
      <c r="L56" s="169"/>
      <c r="M56" s="169">
        <f>'将来負担比率（分子）の構造'!L$52</f>
        <v>3481</v>
      </c>
      <c r="N56" s="169"/>
      <c r="O56" s="169"/>
      <c r="P56" s="169">
        <f>'将来負担比率（分子）の構造'!M$52</f>
        <v>3304</v>
      </c>
    </row>
    <row r="57" spans="1:16" x14ac:dyDescent="0.15">
      <c r="A57" s="169" t="s">
        <v>44</v>
      </c>
      <c r="B57" s="169"/>
      <c r="C57" s="169"/>
      <c r="D57" s="169">
        <f>'将来負担比率（分子）の構造'!I$51</f>
        <v>324</v>
      </c>
      <c r="E57" s="169"/>
      <c r="F57" s="169"/>
      <c r="G57" s="169">
        <f>'将来負担比率（分子）の構造'!J$51</f>
        <v>325</v>
      </c>
      <c r="H57" s="169"/>
      <c r="I57" s="169"/>
      <c r="J57" s="169">
        <f>'将来負担比率（分子）の構造'!K$51</f>
        <v>377</v>
      </c>
      <c r="K57" s="169"/>
      <c r="L57" s="169"/>
      <c r="M57" s="169">
        <f>'将来負担比率（分子）の構造'!L$51</f>
        <v>612</v>
      </c>
      <c r="N57" s="169"/>
      <c r="O57" s="169"/>
      <c r="P57" s="169">
        <f>'将来負担比率（分子）の構造'!M$51</f>
        <v>589</v>
      </c>
    </row>
    <row r="58" spans="1:16" x14ac:dyDescent="0.15">
      <c r="A58" s="169" t="s">
        <v>43</v>
      </c>
      <c r="B58" s="169"/>
      <c r="C58" s="169"/>
      <c r="D58" s="169">
        <f>'将来負担比率（分子）の構造'!I$50</f>
        <v>1420</v>
      </c>
      <c r="E58" s="169"/>
      <c r="F58" s="169"/>
      <c r="G58" s="169">
        <f>'将来負担比率（分子）の構造'!J$50</f>
        <v>1507</v>
      </c>
      <c r="H58" s="169"/>
      <c r="I58" s="169"/>
      <c r="J58" s="169">
        <f>'将来負担比率（分子）の構造'!K$50</f>
        <v>1635</v>
      </c>
      <c r="K58" s="169"/>
      <c r="L58" s="169"/>
      <c r="M58" s="169">
        <f>'将来負担比率（分子）の構造'!L$50</f>
        <v>1902</v>
      </c>
      <c r="N58" s="169"/>
      <c r="O58" s="169"/>
      <c r="P58" s="169">
        <f>'将来負担比率（分子）の構造'!M$50</f>
        <v>2374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229</v>
      </c>
      <c r="C61" s="169"/>
      <c r="D61" s="169"/>
      <c r="E61" s="169">
        <f>'将来負担比率（分子）の構造'!J$46</f>
        <v>219</v>
      </c>
      <c r="F61" s="169"/>
      <c r="G61" s="169"/>
      <c r="H61" s="169">
        <f>'将来負担比率（分子）の構造'!K$46</f>
        <v>175</v>
      </c>
      <c r="I61" s="169"/>
      <c r="J61" s="169"/>
      <c r="K61" s="169">
        <f>'将来負担比率（分子）の構造'!L$46</f>
        <v>164</v>
      </c>
      <c r="L61" s="169"/>
      <c r="M61" s="169"/>
      <c r="N61" s="169">
        <f>'将来負担比率（分子）の構造'!M$46</f>
        <v>148</v>
      </c>
      <c r="O61" s="169"/>
      <c r="P61" s="169"/>
    </row>
    <row r="62" spans="1:16" x14ac:dyDescent="0.15">
      <c r="A62" s="169" t="s">
        <v>37</v>
      </c>
      <c r="B62" s="169">
        <f>'将来負担比率（分子）の構造'!I$45</f>
        <v>526</v>
      </c>
      <c r="C62" s="169"/>
      <c r="D62" s="169"/>
      <c r="E62" s="169">
        <f>'将来負担比率（分子）の構造'!J$45</f>
        <v>509</v>
      </c>
      <c r="F62" s="169"/>
      <c r="G62" s="169"/>
      <c r="H62" s="169">
        <f>'将来負担比率（分子）の構造'!K$45</f>
        <v>498</v>
      </c>
      <c r="I62" s="169"/>
      <c r="J62" s="169"/>
      <c r="K62" s="169">
        <f>'将来負担比率（分子）の構造'!L$45</f>
        <v>534</v>
      </c>
      <c r="L62" s="169"/>
      <c r="M62" s="169"/>
      <c r="N62" s="169">
        <f>'将来負担比率（分子）の構造'!M$45</f>
        <v>525</v>
      </c>
      <c r="O62" s="169"/>
      <c r="P62" s="169"/>
    </row>
    <row r="63" spans="1:16" x14ac:dyDescent="0.15">
      <c r="A63" s="169" t="s">
        <v>36</v>
      </c>
      <c r="B63" s="169">
        <f>'将来負担比率（分子）の構造'!I$44</f>
        <v>8</v>
      </c>
      <c r="C63" s="169"/>
      <c r="D63" s="169"/>
      <c r="E63" s="169">
        <f>'将来負担比率（分子）の構造'!J$44</f>
        <v>8</v>
      </c>
      <c r="F63" s="169"/>
      <c r="G63" s="169"/>
      <c r="H63" s="169">
        <f>'将来負担比率（分子）の構造'!K$44</f>
        <v>8</v>
      </c>
      <c r="I63" s="169"/>
      <c r="J63" s="169"/>
      <c r="K63" s="169">
        <f>'将来負担比率（分子）の構造'!L$44</f>
        <v>10</v>
      </c>
      <c r="L63" s="169"/>
      <c r="M63" s="169"/>
      <c r="N63" s="169">
        <f>'将来負担比率（分子）の構造'!M$44</f>
        <v>10</v>
      </c>
      <c r="O63" s="169"/>
      <c r="P63" s="169"/>
    </row>
    <row r="64" spans="1:16" x14ac:dyDescent="0.15">
      <c r="A64" s="169" t="s">
        <v>35</v>
      </c>
      <c r="B64" s="169">
        <f>'将来負担比率（分子）の構造'!I$43</f>
        <v>441</v>
      </c>
      <c r="C64" s="169"/>
      <c r="D64" s="169"/>
      <c r="E64" s="169">
        <f>'将来負担比率（分子）の構造'!J$43</f>
        <v>507</v>
      </c>
      <c r="F64" s="169"/>
      <c r="G64" s="169"/>
      <c r="H64" s="169">
        <f>'将来負担比率（分子）の構造'!K$43</f>
        <v>519</v>
      </c>
      <c r="I64" s="169"/>
      <c r="J64" s="169"/>
      <c r="K64" s="169">
        <f>'将来負担比率（分子）の構造'!L$43</f>
        <v>544</v>
      </c>
      <c r="L64" s="169"/>
      <c r="M64" s="169"/>
      <c r="N64" s="169">
        <f>'将来負担比率（分子）の構造'!M$43</f>
        <v>565</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5671</v>
      </c>
      <c r="C66" s="169"/>
      <c r="D66" s="169"/>
      <c r="E66" s="169">
        <f>'将来負担比率（分子）の構造'!J$41</f>
        <v>5500</v>
      </c>
      <c r="F66" s="169"/>
      <c r="G66" s="169"/>
      <c r="H66" s="169">
        <f>'将来負担比率（分子）の構造'!K$41</f>
        <v>5403</v>
      </c>
      <c r="I66" s="169"/>
      <c r="J66" s="169"/>
      <c r="K66" s="169">
        <f>'将来負担比率（分子）の構造'!L$41</f>
        <v>5466</v>
      </c>
      <c r="L66" s="169"/>
      <c r="M66" s="169"/>
      <c r="N66" s="169">
        <f>'将来負担比率（分子）の構造'!M$41</f>
        <v>5073</v>
      </c>
      <c r="O66" s="169"/>
      <c r="P66" s="169"/>
    </row>
    <row r="67" spans="1:16" x14ac:dyDescent="0.15">
      <c r="A67" s="169" t="s">
        <v>77</v>
      </c>
      <c r="B67" s="169" t="e">
        <f>NA()</f>
        <v>#N/A</v>
      </c>
      <c r="C67" s="169">
        <f>IF(ISNUMBER('将来負担比率（分子）の構造'!I$53), IF('将来負担比率（分子）の構造'!I$53 &lt; 0, 0, '将来負担比率（分子）の構造'!I$53), NA())</f>
        <v>1296</v>
      </c>
      <c r="D67" s="169" t="e">
        <f>NA()</f>
        <v>#N/A</v>
      </c>
      <c r="E67" s="169" t="e">
        <f>NA()</f>
        <v>#N/A</v>
      </c>
      <c r="F67" s="169">
        <f>IF(ISNUMBER('将来負担比率（分子）の構造'!J$53), IF('将来負担比率（分子）の構造'!J$53 &lt; 0, 0, '将来負担比率（分子）の構造'!J$53), NA())</f>
        <v>1207</v>
      </c>
      <c r="G67" s="169" t="e">
        <f>NA()</f>
        <v>#N/A</v>
      </c>
      <c r="H67" s="169" t="e">
        <f>NA()</f>
        <v>#N/A</v>
      </c>
      <c r="I67" s="169">
        <f>IF(ISNUMBER('将来負担比率（分子）の構造'!K$53), IF('将来負担比率（分子）の構造'!K$53 &lt; 0, 0, '将来負担比率（分子）の構造'!K$53), NA())</f>
        <v>1005</v>
      </c>
      <c r="J67" s="169" t="e">
        <f>NA()</f>
        <v>#N/A</v>
      </c>
      <c r="K67" s="169" t="e">
        <f>NA()</f>
        <v>#N/A</v>
      </c>
      <c r="L67" s="169">
        <f>IF(ISNUMBER('将来負担比率（分子）の構造'!L$53), IF('将来負担比率（分子）の構造'!L$53 &lt; 0, 0, '将来負担比率（分子）の構造'!L$53), NA())</f>
        <v>723</v>
      </c>
      <c r="M67" s="169" t="e">
        <f>NA()</f>
        <v>#N/A</v>
      </c>
      <c r="N67" s="169" t="e">
        <f>NA()</f>
        <v>#N/A</v>
      </c>
      <c r="O67" s="169">
        <f>IF(ISNUMBER('将来負担比率（分子）の構造'!M$53), IF('将来負担比率（分子）の構造'!M$53 &lt; 0, 0, '将来負担比率（分子）の構造'!M$53), NA())</f>
        <v>54</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1263</v>
      </c>
      <c r="C72" s="173">
        <f>基金残高に係る経年分析!G55</f>
        <v>1407</v>
      </c>
      <c r="D72" s="173">
        <f>基金残高に係る経年分析!H55</f>
        <v>1760</v>
      </c>
    </row>
    <row r="73" spans="1:16" x14ac:dyDescent="0.15">
      <c r="A73" s="172" t="s">
        <v>80</v>
      </c>
      <c r="B73" s="173">
        <f>基金残高に係る経年分析!F56</f>
        <v>138</v>
      </c>
      <c r="C73" s="173">
        <f>基金残高に係る経年分析!G56</f>
        <v>138</v>
      </c>
      <c r="D73" s="173">
        <f>基金残高に係る経年分析!H56</f>
        <v>138</v>
      </c>
    </row>
    <row r="74" spans="1:16" x14ac:dyDescent="0.15">
      <c r="A74" s="172" t="s">
        <v>81</v>
      </c>
      <c r="B74" s="173">
        <f>基金残高に係る経年分析!F57</f>
        <v>408</v>
      </c>
      <c r="C74" s="173">
        <f>基金残高に係る経年分析!G57</f>
        <v>476</v>
      </c>
      <c r="D74" s="173">
        <f>基金残高に係る経年分析!H57</f>
        <v>671</v>
      </c>
    </row>
  </sheetData>
  <sheetProtection algorithmName="SHA-512" hashValue="5YljGRDtfuZRsvwfrv/3FK3uXmExL6HxyaBkwYOk1sxQQ7bjKd2YRUDHAFM5RvxOeKs1IPmL5v2VftbrC1J+LQ==" saltValue="1NjeUtkMjDSvwsBWcY9x6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2024-03-06T05:43:40Z</cp:lastPrinted>
  <dcterms:created xsi:type="dcterms:W3CDTF">2024-02-05T02:57:57Z</dcterms:created>
  <dcterms:modified xsi:type="dcterms:W3CDTF">2024-09-30T01:02:35Z</dcterms:modified>
  <cp:category/>
</cp:coreProperties>
</file>